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Washington\Desktop\"/>
    </mc:Choice>
  </mc:AlternateContent>
  <bookViews>
    <workbookView xWindow="0" yWindow="0" windowWidth="23040" windowHeight="9672"/>
  </bookViews>
  <sheets>
    <sheet name="Sheet1" sheetId="1" r:id="rId1"/>
  </sheets>
  <definedNames>
    <definedName name="_xlnm.Print_Area" localSheetId="0">Sheet1!$A$1:$M$83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Y17" i="1" l="1"/>
  <c r="Y18" i="1"/>
  <c r="Y16" i="1"/>
  <c r="Y7" i="1"/>
  <c r="K51" i="1" l="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J26" i="1"/>
  <c r="H25" i="1"/>
  <c r="J25" i="1" s="1"/>
  <c r="H24" i="1"/>
  <c r="J24" i="1" s="1"/>
  <c r="H23" i="1"/>
  <c r="J23" i="1" s="1"/>
  <c r="H22" i="1"/>
  <c r="J22" i="1" s="1"/>
  <c r="J21" i="1"/>
  <c r="H21" i="1"/>
  <c r="H20" i="1"/>
  <c r="J20" i="1" s="1"/>
  <c r="D20" i="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C20" i="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AA18" i="1"/>
  <c r="Z18" i="1" s="1"/>
  <c r="X18" i="1" s="1"/>
  <c r="H18" i="1" s="1"/>
  <c r="J18" i="1" s="1"/>
  <c r="AA17" i="1"/>
  <c r="Z17" i="1" s="1"/>
  <c r="AA16" i="1"/>
  <c r="Z16" i="1" s="1"/>
  <c r="X16" i="1" s="1"/>
  <c r="H16" i="1" s="1"/>
  <c r="J16" i="1" s="1"/>
  <c r="AA15" i="1"/>
  <c r="Z15" i="1" s="1"/>
  <c r="AA14" i="1"/>
  <c r="Z14" i="1" s="1"/>
  <c r="Z13" i="1"/>
  <c r="Z12" i="1"/>
  <c r="Z11" i="1"/>
  <c r="Z10" i="1"/>
  <c r="Z9" i="1"/>
  <c r="Z8" i="1"/>
  <c r="Y8" i="1"/>
  <c r="Y9" i="1" s="1"/>
  <c r="Z7" i="1"/>
  <c r="X7" i="1" s="1"/>
  <c r="H7" i="1" s="1"/>
  <c r="D7" i="1"/>
  <c r="D8" i="1" s="1"/>
  <c r="D9" i="1" s="1"/>
  <c r="D10" i="1" s="1"/>
  <c r="D11" i="1" s="1"/>
  <c r="C7" i="1"/>
  <c r="C8" i="1" s="1"/>
  <c r="C9" i="1" s="1"/>
  <c r="C10" i="1" s="1"/>
  <c r="C11" i="1" s="1"/>
  <c r="X17" i="1" l="1"/>
  <c r="H17" i="1" s="1"/>
  <c r="J17" i="1" s="1"/>
  <c r="D14" i="1"/>
  <c r="D15" i="1" s="1"/>
  <c r="D12" i="1"/>
  <c r="D13" i="1" s="1"/>
  <c r="D16" i="1" s="1"/>
  <c r="D17" i="1" s="1"/>
  <c r="D18" i="1" s="1"/>
  <c r="J7" i="1"/>
  <c r="Y10" i="1"/>
  <c r="X9" i="1"/>
  <c r="H9" i="1" s="1"/>
  <c r="J9" i="1" s="1"/>
  <c r="C14" i="1"/>
  <c r="C15" i="1" s="1"/>
  <c r="C12" i="1"/>
  <c r="C13" i="1" s="1"/>
  <c r="C16" i="1" s="1"/>
  <c r="C17" i="1" s="1"/>
  <c r="C18" i="1" s="1"/>
  <c r="X8" i="1"/>
  <c r="H8" i="1" s="1"/>
  <c r="J8" i="1" s="1"/>
  <c r="Y11" i="1" l="1"/>
  <c r="X10" i="1"/>
  <c r="H10" i="1" s="1"/>
  <c r="J10" i="1" s="1"/>
  <c r="Y12" i="1" l="1"/>
  <c r="X11" i="1"/>
  <c r="H11" i="1" s="1"/>
  <c r="J11" i="1" s="1"/>
  <c r="Y13" i="1" l="1"/>
  <c r="X12" i="1"/>
  <c r="H12" i="1" s="1"/>
  <c r="J12" i="1" s="1"/>
  <c r="Y14" i="1" l="1"/>
  <c r="X13" i="1"/>
  <c r="H13" i="1" s="1"/>
  <c r="J13" i="1" l="1"/>
  <c r="Y15" i="1"/>
  <c r="X15" i="1" s="1"/>
  <c r="H15" i="1" s="1"/>
  <c r="J15" i="1" s="1"/>
  <c r="X14" i="1"/>
  <c r="H14" i="1" s="1"/>
  <c r="J14" i="1" s="1"/>
  <c r="J51" i="1" l="1"/>
  <c r="H51" i="1"/>
</calcChain>
</file>

<file path=xl/comments1.xml><?xml version="1.0" encoding="utf-8"?>
<comments xmlns="http://schemas.openxmlformats.org/spreadsheetml/2006/main">
  <authors>
    <author>Budget Analyst</author>
  </authors>
  <commentList>
    <comment ref="F6" authorId="0" shapeId="0">
      <text>
        <r>
          <rPr>
            <sz val="12"/>
            <color indexed="81"/>
            <rFont val="Tahoma"/>
            <family val="2"/>
          </rPr>
          <t>How many employee(s) are being requested in column "E"?</t>
        </r>
      </text>
    </comment>
    <comment ref="G6" authorId="0" shapeId="0">
      <text>
        <r>
          <rPr>
            <sz val="12"/>
            <color indexed="81"/>
            <rFont val="Tahoma"/>
            <family val="2"/>
          </rPr>
          <t xml:space="preserve">Enter projected salary </t>
        </r>
        <r>
          <rPr>
            <u/>
            <sz val="12"/>
            <color indexed="81"/>
            <rFont val="Tahoma"/>
            <family val="2"/>
          </rPr>
          <t>only</t>
        </r>
        <r>
          <rPr>
            <sz val="12"/>
            <color indexed="81"/>
            <rFont val="Tahoma"/>
            <family val="2"/>
          </rPr>
          <t>.  Benefits are calculated in column "H."</t>
        </r>
      </text>
    </comment>
    <comment ref="H6" authorId="0" shapeId="0">
      <text>
        <r>
          <rPr>
            <sz val="12"/>
            <color indexed="81"/>
            <rFont val="Tahoma"/>
            <family val="2"/>
          </rPr>
          <t xml:space="preserve">This column includes salary and benefits.  Benefits are </t>
        </r>
        <r>
          <rPr>
            <b/>
            <sz val="12"/>
            <color indexed="81"/>
            <rFont val="Tahoma"/>
            <family val="2"/>
          </rPr>
          <t>calculated</t>
        </r>
        <r>
          <rPr>
            <sz val="12"/>
            <color indexed="81"/>
            <rFont val="Tahoma"/>
            <family val="2"/>
          </rPr>
          <t xml:space="preserve"> based on the proposed salary amount provided in column "G."</t>
        </r>
      </text>
    </comment>
    <comment ref="I6" authorId="0" shapeId="0">
      <text>
        <r>
          <rPr>
            <sz val="12"/>
            <color indexed="81"/>
            <rFont val="Tahoma"/>
            <family val="2"/>
          </rPr>
          <t>What funding source is being requested?  The drop down box provides a list of funding sources within the District.</t>
        </r>
      </text>
    </comment>
    <comment ref="J6" authorId="0" shapeId="0">
      <text>
        <r>
          <rPr>
            <sz val="12"/>
            <color indexed="81"/>
            <rFont val="Tahoma"/>
            <family val="2"/>
          </rPr>
          <t xml:space="preserve">The recurring amount is </t>
        </r>
        <r>
          <rPr>
            <b/>
            <sz val="12"/>
            <color indexed="81"/>
            <rFont val="Tahoma"/>
            <family val="2"/>
          </rPr>
          <t>calculated</t>
        </r>
        <r>
          <rPr>
            <sz val="12"/>
            <color indexed="81"/>
            <rFont val="Tahoma"/>
            <family val="2"/>
          </rPr>
          <t xml:space="preserve"> based on the answer in column "K", substracting one-time cost.</t>
        </r>
        <r>
          <rPr>
            <sz val="8"/>
            <color indexed="81"/>
            <rFont val="Tahoma"/>
            <family val="2"/>
          </rPr>
          <t xml:space="preserve">
</t>
        </r>
      </text>
    </comment>
    <comment ref="K6" authorId="0" shapeId="0">
      <text>
        <r>
          <rPr>
            <sz val="12"/>
            <color indexed="81"/>
            <rFont val="Tahoma"/>
            <family val="2"/>
          </rPr>
          <t xml:space="preserve">How much of this budget request is for </t>
        </r>
        <r>
          <rPr>
            <b/>
            <sz val="12"/>
            <color indexed="81"/>
            <rFont val="Tahoma"/>
            <family val="2"/>
          </rPr>
          <t>one</t>
        </r>
        <r>
          <rPr>
            <sz val="12"/>
            <color indexed="81"/>
            <rFont val="Tahoma"/>
            <family val="2"/>
          </rPr>
          <t xml:space="preserve"> year?</t>
        </r>
      </text>
    </comment>
    <comment ref="L6" authorId="0" shapeId="0">
      <text>
        <r>
          <rPr>
            <sz val="12"/>
            <color indexed="81"/>
            <rFont val="Tahoma"/>
            <family val="2"/>
          </rPr>
          <t>The 2008-2013 Strategic Accountability Plan Codes are listed below.  (Row 59-79)</t>
        </r>
      </text>
    </comment>
    <comment ref="M6" authorId="0" shapeId="0">
      <text>
        <r>
          <rPr>
            <sz val="12"/>
            <color indexed="81"/>
            <rFont val="Tahoma"/>
            <family val="2"/>
          </rPr>
          <t>Insert a brief comment or attach backup that provides justification or helpful information.</t>
        </r>
        <r>
          <rPr>
            <b/>
            <sz val="12"/>
            <color indexed="81"/>
            <rFont val="Tahoma"/>
            <family val="2"/>
          </rPr>
          <t xml:space="preserve"> </t>
        </r>
      </text>
    </comment>
  </commentList>
</comments>
</file>

<file path=xl/sharedStrings.xml><?xml version="1.0" encoding="utf-8"?>
<sst xmlns="http://schemas.openxmlformats.org/spreadsheetml/2006/main" count="187" uniqueCount="107">
  <si>
    <t>East Baton Rouge Parish School System</t>
  </si>
  <si>
    <t xml:space="preserve"> </t>
  </si>
  <si>
    <t>Submitted by:</t>
  </si>
  <si>
    <t>Phone #</t>
  </si>
  <si>
    <t>Dept/Prog.:</t>
  </si>
  <si>
    <t>Total</t>
  </si>
  <si>
    <t>Benefit</t>
  </si>
  <si>
    <t>Group</t>
  </si>
  <si>
    <r>
      <t xml:space="preserve">Salary </t>
    </r>
    <r>
      <rPr>
        <sz val="10"/>
        <rFont val="Arial"/>
        <family val="2"/>
      </rPr>
      <t>(Benefits are calculated.)</t>
    </r>
  </si>
  <si>
    <t>Department/Program</t>
  </si>
  <si>
    <t>Budget Number</t>
  </si>
  <si>
    <t>Job Titles or Description</t>
  </si>
  <si>
    <t>No.</t>
  </si>
  <si>
    <t>Proposed</t>
  </si>
  <si>
    <t>Total Request</t>
  </si>
  <si>
    <t>Funding</t>
  </si>
  <si>
    <t xml:space="preserve">$ Recurring </t>
  </si>
  <si>
    <t>$ One-Time</t>
  </si>
  <si>
    <t>SAP</t>
  </si>
  <si>
    <t>Comments</t>
  </si>
  <si>
    <t>Cost</t>
  </si>
  <si>
    <t>Rate</t>
  </si>
  <si>
    <t>Insurance</t>
  </si>
  <si>
    <t>Grp Rate</t>
  </si>
  <si>
    <t>Full-time Position(s)</t>
  </si>
  <si>
    <t>One-Time</t>
  </si>
  <si>
    <t>Re-Occuring</t>
  </si>
  <si>
    <t>Part-time - Retirees</t>
  </si>
  <si>
    <t>Part-time (Non-Retirees)</t>
  </si>
  <si>
    <t>Other Expenditures</t>
  </si>
  <si>
    <t>Detail &amp; Explanation for Expenditures</t>
  </si>
  <si>
    <t>Purchased Prof. &amp; Tech. Serv.</t>
  </si>
  <si>
    <t>Purchased Property Services</t>
  </si>
  <si>
    <t>Postage</t>
  </si>
  <si>
    <t>Telephone</t>
  </si>
  <si>
    <t>01 - General Fund</t>
  </si>
  <si>
    <t>Advertising</t>
  </si>
  <si>
    <t>03 - P# 2 - Tax Plan</t>
  </si>
  <si>
    <t>Printing and Binding</t>
  </si>
  <si>
    <t>20 - Title I</t>
  </si>
  <si>
    <t>Travel Expense (In-Parish)</t>
  </si>
  <si>
    <t>20 - Title III</t>
  </si>
  <si>
    <t>Travel Expense (Prof. Develop.)</t>
  </si>
  <si>
    <t>20 - Title IV ADAPP</t>
  </si>
  <si>
    <t>20 -  Title V (NCLB)</t>
  </si>
  <si>
    <t>20 - Special Ed.</t>
  </si>
  <si>
    <t>20 - I CARE</t>
  </si>
  <si>
    <t>Material &amp; Supplies</t>
  </si>
  <si>
    <t>20 - LSU Gear-UP</t>
  </si>
  <si>
    <t>21 - Child Nutrition</t>
  </si>
  <si>
    <t>00 - Other</t>
  </si>
  <si>
    <t>Textbooks/Workbooks</t>
  </si>
  <si>
    <t>Equipment</t>
  </si>
  <si>
    <t>Miscellaneous Expenditures</t>
  </si>
  <si>
    <t>____________________________________________</t>
  </si>
  <si>
    <t>_____________________________________________________</t>
  </si>
  <si>
    <t>_____________________________________</t>
  </si>
  <si>
    <t>Signature of Submitter</t>
  </si>
  <si>
    <t xml:space="preserve">Signature of Administrator/Director/Officer </t>
  </si>
  <si>
    <t>Authorized Signature</t>
  </si>
  <si>
    <t>Authorized</t>
  </si>
  <si>
    <t>Elizabeth Frischhertz</t>
  </si>
  <si>
    <t>Accountability</t>
  </si>
  <si>
    <t>Robert Stockwell</t>
  </si>
  <si>
    <t>Adolescent Literacy</t>
  </si>
  <si>
    <t>Assistant Superintendent Areas</t>
  </si>
  <si>
    <t>Strategic Accountability Plan Coding (SAP)</t>
  </si>
  <si>
    <t>Communications</t>
  </si>
  <si>
    <t>Curriculum &amp; Instructional Srv</t>
  </si>
  <si>
    <t>OBJECTIVE 1:</t>
  </si>
  <si>
    <t>EARLY CHILDHOOD EDUCATION</t>
  </si>
  <si>
    <t>Create a community and family culture that values quality pre-K as an essential ingredient for student success.</t>
  </si>
  <si>
    <t>Ensure families have the awareness, access, and encouragement to utilize quality options for every level of pre-K development.</t>
  </si>
  <si>
    <t>OBJECTIVE 2:</t>
  </si>
  <si>
    <t>ACADEMIC EXPECTATIONS</t>
  </si>
  <si>
    <t>All students in the EBRPSS will be proficient in the Common Core State Standards for each subject.</t>
  </si>
  <si>
    <t xml:space="preserve">Implement instructional strategies in the classroom such as differentiated instruction, acceleration, and remediation interventions that build higher-order critical thinking and problem-solving skills to drive student achievement.  </t>
  </si>
  <si>
    <t xml:space="preserve">All students in the EBRPSS will achieve proficiency in additional domains of learning. </t>
  </si>
  <si>
    <t>OBJECTIVE 3:</t>
  </si>
  <si>
    <t xml:space="preserve">Establish a new level of openness to innovation and change to better support system operations excellence. </t>
  </si>
  <si>
    <t>GOVERNANCE/ACCOUNTABILITY/EFFICIENCY</t>
  </si>
  <si>
    <t>Institute student-based budgeting policies that maximize school-level funding and autonomy.</t>
  </si>
  <si>
    <t>Research and continuously pursue opportunities to improve cost efficiency and develop supplemental funding.</t>
  </si>
  <si>
    <t>Develop and continuously refine a community-friendly system of report cards that transparently documents key performance results and progress in comparison to past results and comparable districts, and publish these results on a frequent (at least annual) basis.</t>
  </si>
  <si>
    <t>OBJECTIVE 4:</t>
  </si>
  <si>
    <t xml:space="preserve">Build highly-effective instructional teams in all schools. </t>
  </si>
  <si>
    <t xml:space="preserve">CULTURE AND SAFETY/SCHOOL CLIMATE AND HUMAN CAPITAL </t>
  </si>
  <si>
    <t>Implement a new individual performance management system (for teachers and school leaders) that prioritizes student outcomes in educator evaluation among multiple performance measures.</t>
  </si>
  <si>
    <t>Provide individualized professional development to teachers and leaders based on demonstrated areas of need.</t>
  </si>
  <si>
    <t>Make strategic retention and reward decisions, based upon individual performance/effectiveness data.</t>
  </si>
  <si>
    <t>Create in each school a safe and supportive environment that promotes academic excellence, healthy choices, and personal character and responsibility.</t>
  </si>
  <si>
    <t>OBJECTIVE 5:</t>
  </si>
  <si>
    <t>Begin the process of re-creating true neighborhood schools.</t>
  </si>
  <si>
    <t>NEIGHBORHOOD SCHOOLING AND SCHOOL CHOICE</t>
  </si>
  <si>
    <t>Build a more robust system to proactively inform families in the district of all available public educational choices.</t>
  </si>
  <si>
    <t>The EBRPSS will evaluate its transportation system to try to ensure that every student has reasonable access to competitive educational choices that meet their academic preferences.</t>
  </si>
  <si>
    <t>Conduct a review of current school attendance zones in an effort to re-create true neighborhood schools.</t>
  </si>
  <si>
    <t>Create an “Accountability Council” to provide feedback and counsel on the whole school choice / neighborhood schools enterprise.</t>
  </si>
  <si>
    <t>OBJECTIVE 6:</t>
  </si>
  <si>
    <t>Develop a unique cultural identity for each East Baton Rouge Parish School System (EBRPSS) school that enhances the existing sense of school pride and community.</t>
  </si>
  <si>
    <t>COMMUNITY AND PARENTAL INVOLVEMENT</t>
  </si>
  <si>
    <t>Dedicate resources and share best practices to enhance school community partnerships/parental involvement.</t>
  </si>
  <si>
    <t>Expand and strengthen school and family access to information and programs that support parent involvement and family life.</t>
  </si>
  <si>
    <t xml:space="preserve">Rally the business community to help meet the specific unmet needs of all EBRPSS schools.
</t>
  </si>
  <si>
    <t>Explore and implement areas of cooperation with BREC to foster student learning and provide after-school activities.</t>
  </si>
  <si>
    <t>XXX-XXXX</t>
  </si>
  <si>
    <t>2018-2019 New Budget Request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</si>
</sst>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
    <numFmt numFmtId="165" formatCode="0.0"/>
    <numFmt numFmtId="166" formatCode="_(&quot;$&quot;* #,##0_);_(&quot;$&quot;* \(#,##0\);_(&quot;$&quot;* &quot;-&quot;??_);_(@_)"/>
    <numFmt numFmtId="167" formatCode="_(* #,##0_);_(* \(#,##0\);_(* &quot;-&quot;??_);_(@_)"/>
    <numFmt numFmtId="168" formatCode="_(* #,##0.0_);_(* \(#,##0.0\);_(* &quot;-&quot;??_);_(@_)"/>
  </numFmts>
  <fonts count="46" x14ac:knownFonts="1">
    <font>
      <sz val="11"/>
      <color theme="1"/>
      <name val="Calibri"/>
      <family val="2"/>
      <scheme val="minor"/>
    </font>
    <font>
      <sz val="11"/>
      <color theme="1"/>
      <name val="Calibri"/>
      <family val="2"/>
      <scheme val="minor"/>
    </font>
    <font>
      <b/>
      <sz val="18"/>
      <name val="Berlin Sans FB Demi"/>
      <family val="2"/>
    </font>
    <font>
      <i/>
      <sz val="14"/>
      <name val="Arial"/>
      <family val="2"/>
    </font>
    <font>
      <b/>
      <sz val="8"/>
      <name val="Arial"/>
      <family val="2"/>
    </font>
    <font>
      <b/>
      <sz val="16"/>
      <name val="Times New Roman"/>
      <family val="1"/>
    </font>
    <font>
      <b/>
      <sz val="16"/>
      <name val="Arial"/>
      <family val="2"/>
    </font>
    <font>
      <b/>
      <i/>
      <sz val="12"/>
      <color indexed="12"/>
      <name val="Arial"/>
      <family val="2"/>
    </font>
    <font>
      <b/>
      <u/>
      <sz val="12"/>
      <name val="Arial"/>
      <family val="2"/>
    </font>
    <font>
      <sz val="18"/>
      <name val="Arial"/>
      <family val="2"/>
    </font>
    <font>
      <sz val="10"/>
      <color indexed="10"/>
      <name val="Arial"/>
      <family val="2"/>
    </font>
    <font>
      <b/>
      <i/>
      <sz val="10"/>
      <name val="Arial"/>
      <family val="2"/>
    </font>
    <font>
      <b/>
      <sz val="10"/>
      <name val="Arial"/>
      <family val="2"/>
    </font>
    <font>
      <sz val="10"/>
      <name val="Arial"/>
      <family val="2"/>
    </font>
    <font>
      <b/>
      <sz val="10"/>
      <color indexed="9"/>
      <name val="Arial"/>
      <family val="2"/>
    </font>
    <font>
      <sz val="9"/>
      <name val="Arial"/>
      <family val="2"/>
    </font>
    <font>
      <sz val="10"/>
      <color indexed="12"/>
      <name val="Arial"/>
      <family val="2"/>
    </font>
    <font>
      <b/>
      <sz val="9"/>
      <color indexed="12"/>
      <name val="Arial"/>
      <family val="2"/>
    </font>
    <font>
      <b/>
      <sz val="10"/>
      <color indexed="12"/>
      <name val="Arial"/>
      <family val="2"/>
    </font>
    <font>
      <b/>
      <sz val="10"/>
      <color indexed="10"/>
      <name val="Arial"/>
      <family val="2"/>
    </font>
    <font>
      <b/>
      <sz val="9"/>
      <name val="Arial"/>
      <family val="2"/>
    </font>
    <font>
      <sz val="9"/>
      <color indexed="12"/>
      <name val="Arial"/>
      <family val="2"/>
    </font>
    <font>
      <b/>
      <sz val="9"/>
      <color indexed="17"/>
      <name val="Arial"/>
      <family val="2"/>
    </font>
    <font>
      <sz val="8"/>
      <name val="Times New Roman"/>
      <family val="1"/>
    </font>
    <font>
      <b/>
      <sz val="9"/>
      <name val="Times New Roman"/>
      <family val="1"/>
    </font>
    <font>
      <sz val="10"/>
      <color indexed="12"/>
      <name val="Times New Roman"/>
      <family val="1"/>
    </font>
    <font>
      <sz val="9"/>
      <name val="Times New Roman"/>
      <family val="1"/>
    </font>
    <font>
      <sz val="10"/>
      <name val="Times New Roman"/>
      <family val="1"/>
    </font>
    <font>
      <sz val="11"/>
      <name val="Times New Roman"/>
      <family val="1"/>
    </font>
    <font>
      <b/>
      <i/>
      <sz val="10"/>
      <name val="Times New Roman"/>
      <family val="1"/>
    </font>
    <font>
      <b/>
      <i/>
      <sz val="9"/>
      <name val="Arial"/>
      <family val="2"/>
    </font>
    <font>
      <i/>
      <sz val="11"/>
      <name val="Times New Roman"/>
      <family val="1"/>
    </font>
    <font>
      <i/>
      <sz val="10"/>
      <name val="Arial"/>
      <family val="2"/>
    </font>
    <font>
      <b/>
      <sz val="24"/>
      <name val="Arial"/>
      <family val="2"/>
    </font>
    <font>
      <sz val="12"/>
      <name val="Arial"/>
      <family val="2"/>
    </font>
    <font>
      <b/>
      <sz val="14"/>
      <name val="Times New Roman"/>
      <family val="1"/>
    </font>
    <font>
      <b/>
      <sz val="12"/>
      <name val="Times New Roman"/>
      <family val="1"/>
    </font>
    <font>
      <sz val="12"/>
      <name val="Times New Roman"/>
      <family val="1"/>
    </font>
    <font>
      <b/>
      <i/>
      <sz val="12"/>
      <name val="Times New Roman"/>
      <family val="1"/>
    </font>
    <font>
      <sz val="12"/>
      <color indexed="81"/>
      <name val="Tahoma"/>
      <family val="2"/>
    </font>
    <font>
      <u/>
      <sz val="12"/>
      <color indexed="81"/>
      <name val="Tahoma"/>
      <family val="2"/>
    </font>
    <font>
      <b/>
      <sz val="12"/>
      <color indexed="81"/>
      <name val="Tahoma"/>
      <family val="2"/>
    </font>
    <font>
      <sz val="8"/>
      <color indexed="81"/>
      <name val="Tahoma"/>
      <family val="2"/>
    </font>
    <font>
      <b/>
      <sz val="18"/>
      <name val="Arial"/>
      <family val="2"/>
    </font>
    <font>
      <b/>
      <sz val="12"/>
      <name val="Arial"/>
      <family val="2"/>
    </font>
    <font>
      <b/>
      <i/>
      <sz val="18"/>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cellStyleXfs>
  <cellXfs count="164">
    <xf numFmtId="0" fontId="0" fillId="0" borderId="0" xfId="0"/>
    <xf numFmtId="0" fontId="2" fillId="0" borderId="0" xfId="0" applyFont="1" applyAlignment="1"/>
    <xf numFmtId="0" fontId="3" fillId="0" borderId="0" xfId="0" applyFont="1" applyAlignment="1"/>
    <xf numFmtId="0" fontId="4" fillId="0" borderId="0" xfId="0" applyFont="1" applyAlignment="1">
      <alignment horizontal="left"/>
    </xf>
    <xf numFmtId="0" fontId="5" fillId="0" borderId="0" xfId="0" applyFont="1" applyBorder="1"/>
    <xf numFmtId="0" fontId="6" fillId="0" borderId="0" xfId="0" applyFont="1" applyAlignment="1">
      <alignment horizontal="right"/>
    </xf>
    <xf numFmtId="0" fontId="6" fillId="0" borderId="0" xfId="0" applyFont="1" applyAlignment="1">
      <alignment horizontal="right" wrapText="1"/>
    </xf>
    <xf numFmtId="0" fontId="5" fillId="0" borderId="0" xfId="0" applyFont="1" applyBorder="1" applyAlignment="1">
      <alignment horizontal="right" indent="1"/>
    </xf>
    <xf numFmtId="0" fontId="7" fillId="0" borderId="1" xfId="0" applyFont="1" applyBorder="1" applyAlignment="1" applyProtection="1">
      <protection locked="0"/>
    </xf>
    <xf numFmtId="0" fontId="5" fillId="0" borderId="0" xfId="0" applyFont="1" applyBorder="1" applyAlignment="1">
      <alignment horizontal="right"/>
    </xf>
    <xf numFmtId="0" fontId="8" fillId="0" borderId="0" xfId="0" applyFont="1" applyBorder="1" applyAlignment="1"/>
    <xf numFmtId="0" fontId="9"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11" fillId="0" borderId="0" xfId="0" applyFont="1"/>
    <xf numFmtId="0" fontId="12" fillId="0" borderId="4" xfId="0" applyFont="1" applyBorder="1" applyAlignment="1">
      <alignment horizontal="left" indent="1"/>
    </xf>
    <xf numFmtId="0" fontId="12" fillId="0" borderId="4" xfId="0" applyFont="1" applyBorder="1" applyAlignment="1">
      <alignment horizontal="center"/>
    </xf>
    <xf numFmtId="0" fontId="12" fillId="0" borderId="4" xfId="0" applyFont="1" applyBorder="1"/>
    <xf numFmtId="0" fontId="12" fillId="0" borderId="5" xfId="0" applyFont="1" applyBorder="1" applyAlignment="1">
      <alignment horizontal="center"/>
    </xf>
    <xf numFmtId="0" fontId="12" fillId="0" borderId="6" xfId="0" applyFont="1" applyBorder="1" applyAlignment="1">
      <alignment horizontal="center" wrapText="1"/>
    </xf>
    <xf numFmtId="0" fontId="0" fillId="0" borderId="7" xfId="0" applyBorder="1"/>
    <xf numFmtId="0" fontId="15" fillId="0" borderId="8" xfId="0" applyFont="1" applyBorder="1" applyAlignment="1">
      <alignment horizontal="left"/>
    </xf>
    <xf numFmtId="0" fontId="16" fillId="0" borderId="8" xfId="0" applyFont="1" applyBorder="1" applyAlignment="1" applyProtection="1">
      <alignment horizontal="left" wrapText="1"/>
      <protection locked="0"/>
    </xf>
    <xf numFmtId="166" fontId="15" fillId="0" borderId="8" xfId="2" applyNumberFormat="1" applyFont="1" applyBorder="1" applyProtection="1">
      <protection locked="0"/>
    </xf>
    <xf numFmtId="0" fontId="0" fillId="0" borderId="9" xfId="0" applyBorder="1" applyProtection="1">
      <protection locked="0"/>
    </xf>
    <xf numFmtId="43" fontId="0" fillId="0" borderId="0" xfId="0" applyNumberFormat="1"/>
    <xf numFmtId="0" fontId="19" fillId="0" borderId="0" xfId="0" applyFont="1" applyAlignment="1">
      <alignment horizontal="center"/>
    </xf>
    <xf numFmtId="167" fontId="0" fillId="0" borderId="0" xfId="1" applyNumberFormat="1" applyFont="1"/>
    <xf numFmtId="167" fontId="12" fillId="0" borderId="0" xfId="1" applyNumberFormat="1" applyFont="1"/>
    <xf numFmtId="0" fontId="0" fillId="0" borderId="11" xfId="0" applyBorder="1"/>
    <xf numFmtId="0" fontId="15" fillId="0" borderId="12" xfId="0" applyFont="1" applyBorder="1" applyAlignment="1">
      <alignment horizontal="left"/>
    </xf>
    <xf numFmtId="0" fontId="16" fillId="0" borderId="12" xfId="0" applyFont="1" applyBorder="1" applyAlignment="1" applyProtection="1">
      <alignment horizontal="left" wrapText="1"/>
      <protection locked="0"/>
    </xf>
    <xf numFmtId="166" fontId="15" fillId="0" borderId="12" xfId="2" applyNumberFormat="1" applyFont="1" applyBorder="1" applyProtection="1">
      <protection locked="0"/>
    </xf>
    <xf numFmtId="0" fontId="0" fillId="0" borderId="12" xfId="0" applyBorder="1" applyProtection="1">
      <protection locked="0"/>
    </xf>
    <xf numFmtId="0" fontId="0" fillId="0" borderId="14" xfId="0" applyBorder="1"/>
    <xf numFmtId="0" fontId="20" fillId="0" borderId="15" xfId="0" applyFont="1" applyBorder="1" applyAlignment="1">
      <alignment horizontal="left"/>
    </xf>
    <xf numFmtId="0" fontId="15" fillId="0" borderId="15" xfId="0" applyFont="1" applyBorder="1" applyAlignment="1">
      <alignment horizontal="left"/>
    </xf>
    <xf numFmtId="0" fontId="16" fillId="0" borderId="15" xfId="0" applyFont="1" applyBorder="1" applyAlignment="1" applyProtection="1">
      <alignment horizontal="left" wrapText="1"/>
      <protection locked="0"/>
    </xf>
    <xf numFmtId="167" fontId="18" fillId="0" borderId="15" xfId="1" applyNumberFormat="1" applyFont="1" applyBorder="1" applyProtection="1">
      <protection locked="0"/>
    </xf>
    <xf numFmtId="166" fontId="15" fillId="0" borderId="15" xfId="2" applyNumberFormat="1" applyFont="1" applyBorder="1" applyProtection="1">
      <protection locked="0"/>
    </xf>
    <xf numFmtId="0" fontId="0" fillId="0" borderId="16" xfId="0" applyBorder="1" applyProtection="1">
      <protection locked="0"/>
    </xf>
    <xf numFmtId="0" fontId="21" fillId="0" borderId="12" xfId="0" applyFont="1" applyBorder="1" applyAlignment="1">
      <alignment horizontal="left"/>
    </xf>
    <xf numFmtId="0" fontId="21" fillId="0" borderId="15" xfId="0" applyFont="1" applyBorder="1" applyAlignment="1">
      <alignment horizontal="left"/>
    </xf>
    <xf numFmtId="0" fontId="16" fillId="0" borderId="18" xfId="0" applyFont="1" applyBorder="1" applyAlignment="1" applyProtection="1">
      <alignment horizontal="left" wrapText="1"/>
      <protection locked="0"/>
    </xf>
    <xf numFmtId="166" fontId="15" fillId="0" borderId="18" xfId="2" applyNumberFormat="1" applyFont="1" applyBorder="1" applyProtection="1">
      <protection locked="0"/>
    </xf>
    <xf numFmtId="0" fontId="23" fillId="0" borderId="7" xfId="0" applyFont="1" applyFill="1" applyBorder="1"/>
    <xf numFmtId="0" fontId="24" fillId="0" borderId="15" xfId="0" applyFont="1" applyFill="1" applyBorder="1"/>
    <xf numFmtId="0" fontId="25" fillId="0" borderId="15" xfId="0" applyFont="1" applyFill="1" applyBorder="1" applyAlignment="1" applyProtection="1">
      <alignment wrapText="1"/>
      <protection locked="0"/>
    </xf>
    <xf numFmtId="0" fontId="25" fillId="0" borderId="8" xfId="0" applyFont="1" applyFill="1" applyBorder="1" applyAlignment="1" applyProtection="1">
      <alignment wrapText="1"/>
      <protection locked="0"/>
    </xf>
    <xf numFmtId="0" fontId="23" fillId="0" borderId="11" xfId="0" applyFont="1" applyFill="1" applyBorder="1"/>
    <xf numFmtId="0" fontId="25" fillId="0" borderId="12" xfId="0" applyFont="1" applyFill="1" applyBorder="1" applyAlignment="1" applyProtection="1">
      <alignment wrapText="1"/>
      <protection locked="0"/>
    </xf>
    <xf numFmtId="0" fontId="23" fillId="0" borderId="14" xfId="0" applyFont="1" applyFill="1" applyBorder="1"/>
    <xf numFmtId="0" fontId="23" fillId="0" borderId="7" xfId="0" applyFont="1" applyBorder="1"/>
    <xf numFmtId="0" fontId="24" fillId="0" borderId="8" xfId="0" applyFont="1" applyBorder="1"/>
    <xf numFmtId="0" fontId="13" fillId="0" borderId="0" xfId="0" applyFont="1" applyBorder="1">
      <alignment readingOrder="1"/>
    </xf>
    <xf numFmtId="0" fontId="24" fillId="0" borderId="8" xfId="0" applyFont="1" applyFill="1" applyBorder="1"/>
    <xf numFmtId="0" fontId="13" fillId="0" borderId="0" xfId="0" applyFont="1" applyFill="1" applyBorder="1"/>
    <xf numFmtId="0" fontId="24" fillId="0" borderId="12" xfId="0" applyFont="1" applyFill="1" applyBorder="1"/>
    <xf numFmtId="0" fontId="25" fillId="0" borderId="26" xfId="0" applyFont="1" applyFill="1" applyBorder="1" applyAlignment="1" applyProtection="1">
      <alignment wrapText="1"/>
      <protection locked="0"/>
    </xf>
    <xf numFmtId="0" fontId="23" fillId="0" borderId="27" xfId="0" applyFont="1" applyFill="1" applyBorder="1"/>
    <xf numFmtId="0" fontId="24" fillId="0" borderId="18" xfId="0" applyFont="1" applyFill="1" applyBorder="1"/>
    <xf numFmtId="0" fontId="15" fillId="0" borderId="18" xfId="0" applyFont="1" applyBorder="1" applyAlignment="1">
      <alignment horizontal="left"/>
    </xf>
    <xf numFmtId="0" fontId="25" fillId="0" borderId="18" xfId="0" applyFont="1" applyFill="1" applyBorder="1" applyAlignment="1" applyProtection="1">
      <alignment wrapText="1"/>
      <protection locked="0"/>
    </xf>
    <xf numFmtId="0" fontId="0" fillId="0" borderId="18" xfId="0" applyBorder="1" applyProtection="1">
      <protection locked="0"/>
    </xf>
    <xf numFmtId="0" fontId="0" fillId="0" borderId="0" xfId="0" applyAlignment="1">
      <alignment wrapText="1"/>
    </xf>
    <xf numFmtId="0" fontId="11" fillId="0" borderId="0" xfId="0" applyFont="1" applyBorder="1" applyAlignment="1">
      <alignment horizontal="right"/>
    </xf>
    <xf numFmtId="166" fontId="12" fillId="0" borderId="0" xfId="0" applyNumberFormat="1" applyFont="1" applyBorder="1"/>
    <xf numFmtId="166" fontId="12" fillId="0" borderId="0" xfId="0" applyNumberFormat="1" applyFont="1"/>
    <xf numFmtId="0" fontId="28" fillId="0" borderId="0" xfId="0" applyFont="1" applyBorder="1" applyAlignment="1"/>
    <xf numFmtId="0" fontId="29" fillId="0" borderId="0" xfId="0" applyNumberFormat="1" applyFont="1" applyBorder="1" applyAlignment="1">
      <alignment horizontal="left" vertical="top" wrapText="1"/>
    </xf>
    <xf numFmtId="0" fontId="8" fillId="0" borderId="0" xfId="0" applyFont="1"/>
    <xf numFmtId="0" fontId="30" fillId="0" borderId="0" xfId="0" applyFont="1" applyBorder="1" applyAlignment="1">
      <alignment horizontal="center"/>
    </xf>
    <xf numFmtId="0" fontId="31" fillId="0" borderId="0" xfId="0" applyFont="1" applyBorder="1" applyAlignment="1">
      <alignment vertical="top"/>
    </xf>
    <xf numFmtId="0" fontId="30" fillId="0" borderId="0" xfId="0" applyFont="1" applyBorder="1" applyAlignment="1"/>
    <xf numFmtId="0" fontId="32" fillId="0" borderId="0" xfId="0" applyFont="1" applyBorder="1" applyAlignment="1"/>
    <xf numFmtId="0" fontId="33" fillId="0" borderId="0" xfId="0" applyFont="1"/>
    <xf numFmtId="0" fontId="34" fillId="0" borderId="0" xfId="0" applyFont="1"/>
    <xf numFmtId="0" fontId="35" fillId="2" borderId="0" xfId="3" applyFont="1" applyFill="1" applyBorder="1" applyAlignment="1">
      <alignment horizontal="left"/>
    </xf>
    <xf numFmtId="0" fontId="36" fillId="0" borderId="0" xfId="3" applyFont="1" applyFill="1" applyAlignment="1">
      <alignment horizontal="left" indent="2"/>
    </xf>
    <xf numFmtId="0" fontId="35" fillId="0" borderId="0" xfId="3" applyFont="1" applyBorder="1" applyAlignment="1">
      <alignment horizontal="center" vertical="top"/>
    </xf>
    <xf numFmtId="0" fontId="36" fillId="2" borderId="0" xfId="3" applyFont="1" applyFill="1"/>
    <xf numFmtId="0" fontId="13" fillId="2" borderId="0" xfId="3" applyFill="1" applyBorder="1" applyAlignment="1"/>
    <xf numFmtId="0" fontId="38" fillId="0" borderId="0" xfId="3" applyFont="1" applyBorder="1" applyAlignment="1">
      <alignment horizontal="right" vertical="top"/>
    </xf>
    <xf numFmtId="0" fontId="35" fillId="0" borderId="0" xfId="3" applyFont="1" applyBorder="1" applyAlignment="1">
      <alignment horizontal="center"/>
    </xf>
    <xf numFmtId="0" fontId="35" fillId="0" borderId="0" xfId="3" applyFont="1" applyFill="1" applyBorder="1" applyAlignment="1">
      <alignment horizontal="center" vertical="top"/>
    </xf>
    <xf numFmtId="0" fontId="37" fillId="0" borderId="0" xfId="3" applyFont="1"/>
    <xf numFmtId="0" fontId="28" fillId="0" borderId="0" xfId="0" applyFont="1" applyBorder="1" applyAlignment="1" applyProtection="1">
      <protection locked="0"/>
    </xf>
    <xf numFmtId="0" fontId="0" fillId="3" borderId="0" xfId="0" applyFill="1"/>
    <xf numFmtId="0" fontId="12" fillId="3" borderId="4" xfId="0" applyFont="1" applyFill="1" applyBorder="1"/>
    <xf numFmtId="166" fontId="12" fillId="3" borderId="8" xfId="2" applyNumberFormat="1" applyFont="1" applyFill="1" applyBorder="1"/>
    <xf numFmtId="167" fontId="12" fillId="3" borderId="8" xfId="1" applyNumberFormat="1" applyFont="1" applyFill="1" applyBorder="1"/>
    <xf numFmtId="167" fontId="12" fillId="3" borderId="12" xfId="1" applyNumberFormat="1" applyFont="1" applyFill="1" applyBorder="1"/>
    <xf numFmtId="167" fontId="12" fillId="3" borderId="15" xfId="1" applyNumberFormat="1" applyFont="1" applyFill="1" applyBorder="1"/>
    <xf numFmtId="167" fontId="12" fillId="3" borderId="18" xfId="1" applyNumberFormat="1" applyFont="1" applyFill="1" applyBorder="1"/>
    <xf numFmtId="167" fontId="12" fillId="3" borderId="26" xfId="1" applyNumberFormat="1" applyFont="1" applyFill="1" applyBorder="1"/>
    <xf numFmtId="166" fontId="14" fillId="3" borderId="18" xfId="2" applyNumberFormat="1" applyFont="1" applyFill="1" applyBorder="1"/>
    <xf numFmtId="166" fontId="12" fillId="3" borderId="0" xfId="0" applyNumberFormat="1" applyFont="1" applyFill="1" applyBorder="1"/>
    <xf numFmtId="0" fontId="31" fillId="3" borderId="0" xfId="0" applyFont="1" applyFill="1" applyBorder="1" applyAlignment="1"/>
    <xf numFmtId="0" fontId="5" fillId="3" borderId="0" xfId="0" applyFont="1" applyFill="1" applyBorder="1" applyAlignment="1"/>
    <xf numFmtId="0" fontId="9" fillId="3" borderId="0" xfId="0" applyFont="1" applyFill="1" applyAlignment="1">
      <alignment horizontal="center"/>
    </xf>
    <xf numFmtId="0" fontId="12" fillId="3" borderId="4" xfId="0" applyFont="1" applyFill="1" applyBorder="1" applyAlignment="1">
      <alignment horizontal="center"/>
    </xf>
    <xf numFmtId="166" fontId="12" fillId="3" borderId="8" xfId="0" applyNumberFormat="1" applyFont="1" applyFill="1" applyBorder="1"/>
    <xf numFmtId="166" fontId="12" fillId="3" borderId="0" xfId="0" applyNumberFormat="1" applyFont="1" applyFill="1"/>
    <xf numFmtId="0" fontId="0" fillId="3" borderId="0" xfId="0" applyFill="1" applyProtection="1">
      <protection locked="0"/>
    </xf>
    <xf numFmtId="0" fontId="32" fillId="3" borderId="0" xfId="0" applyFont="1" applyFill="1" applyBorder="1" applyAlignment="1"/>
    <xf numFmtId="164" fontId="44" fillId="3" borderId="1" xfId="0" applyNumberFormat="1" applyFont="1" applyFill="1" applyBorder="1" applyAlignment="1" applyProtection="1">
      <alignment horizontal="left" indent="1"/>
      <protection locked="0"/>
    </xf>
    <xf numFmtId="165" fontId="17" fillId="3" borderId="8" xfId="0" applyNumberFormat="1" applyFont="1" applyFill="1" applyBorder="1" applyAlignment="1" applyProtection="1">
      <alignment horizontal="center"/>
      <protection locked="0"/>
    </xf>
    <xf numFmtId="165" fontId="17" fillId="4" borderId="8" xfId="0" applyNumberFormat="1" applyFont="1" applyFill="1" applyBorder="1" applyAlignment="1" applyProtection="1">
      <alignment horizontal="center"/>
      <protection locked="0"/>
    </xf>
    <xf numFmtId="167" fontId="18" fillId="4" borderId="8" xfId="1" applyNumberFormat="1" applyFont="1" applyFill="1" applyBorder="1" applyProtection="1">
      <protection locked="0"/>
    </xf>
    <xf numFmtId="165" fontId="17" fillId="4" borderId="12" xfId="0" applyNumberFormat="1" applyFont="1" applyFill="1" applyBorder="1" applyAlignment="1" applyProtection="1">
      <alignment horizontal="center"/>
      <protection locked="0"/>
    </xf>
    <xf numFmtId="167" fontId="18" fillId="4" borderId="12" xfId="1" applyNumberFormat="1" applyFont="1" applyFill="1" applyBorder="1" applyProtection="1">
      <protection locked="0"/>
    </xf>
    <xf numFmtId="165" fontId="17" fillId="4" borderId="15" xfId="0" applyNumberFormat="1" applyFont="1" applyFill="1" applyBorder="1" applyAlignment="1" applyProtection="1">
      <alignment horizontal="center"/>
      <protection locked="0"/>
    </xf>
    <xf numFmtId="167" fontId="18" fillId="4" borderId="15" xfId="1" applyNumberFormat="1" applyFont="1" applyFill="1" applyBorder="1" applyProtection="1">
      <protection locked="0"/>
    </xf>
    <xf numFmtId="165" fontId="17" fillId="4" borderId="18" xfId="0" applyNumberFormat="1" applyFont="1" applyFill="1" applyBorder="1" applyAlignment="1" applyProtection="1">
      <alignment horizontal="center"/>
      <protection locked="0"/>
    </xf>
    <xf numFmtId="167" fontId="18" fillId="4" borderId="18" xfId="1" applyNumberFormat="1" applyFont="1" applyFill="1" applyBorder="1" applyProtection="1">
      <protection locked="0"/>
    </xf>
    <xf numFmtId="167" fontId="18" fillId="4" borderId="26" xfId="1" applyNumberFormat="1" applyFont="1" applyFill="1" applyBorder="1" applyProtection="1">
      <protection locked="0"/>
    </xf>
    <xf numFmtId="166" fontId="12" fillId="3" borderId="8" xfId="2" applyNumberFormat="1" applyFont="1" applyFill="1" applyBorder="1" applyProtection="1">
      <protection locked="0"/>
    </xf>
    <xf numFmtId="0" fontId="13" fillId="3" borderId="10" xfId="0" applyFont="1"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3"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9" xfId="0" applyFill="1" applyBorder="1" applyAlignment="1" applyProtection="1">
      <alignment wrapText="1"/>
      <protection locked="0"/>
    </xf>
    <xf numFmtId="0" fontId="13" fillId="3" borderId="10" xfId="0" applyFont="1" applyFill="1" applyBorder="1" applyAlignment="1" applyProtection="1">
      <alignment vertical="center" wrapText="1"/>
      <protection locked="0"/>
    </xf>
    <xf numFmtId="0" fontId="27" fillId="3" borderId="25" xfId="0" applyFont="1" applyFill="1" applyBorder="1" applyAlignment="1" applyProtection="1">
      <alignment wrapText="1"/>
      <protection locked="0"/>
    </xf>
    <xf numFmtId="0" fontId="12" fillId="3" borderId="20" xfId="0" applyFont="1" applyFill="1" applyBorder="1" applyAlignment="1"/>
    <xf numFmtId="0" fontId="15" fillId="3" borderId="21" xfId="0" applyFont="1" applyFill="1" applyBorder="1" applyAlignment="1">
      <alignment horizontal="left"/>
    </xf>
    <xf numFmtId="0" fontId="12" fillId="3" borderId="21" xfId="0" applyFont="1" applyFill="1" applyBorder="1" applyAlignment="1">
      <alignment horizontal="center"/>
    </xf>
    <xf numFmtId="0" fontId="0" fillId="3" borderId="25" xfId="0" applyFill="1" applyBorder="1" applyAlignment="1">
      <alignment wrapText="1"/>
    </xf>
    <xf numFmtId="0" fontId="15" fillId="3" borderId="8" xfId="0" applyFont="1" applyFill="1" applyBorder="1" applyAlignment="1">
      <alignment horizontal="left"/>
    </xf>
    <xf numFmtId="0" fontId="15" fillId="3" borderId="12" xfId="0" applyFont="1" applyFill="1" applyBorder="1" applyAlignment="1">
      <alignment horizontal="left"/>
    </xf>
    <xf numFmtId="0" fontId="17" fillId="3" borderId="12" xfId="0" applyFont="1" applyFill="1" applyBorder="1" applyAlignment="1">
      <alignment horizontal="left"/>
    </xf>
    <xf numFmtId="0" fontId="22" fillId="3" borderId="8" xfId="0" applyFont="1" applyFill="1" applyBorder="1" applyAlignment="1">
      <alignment horizontal="left"/>
    </xf>
    <xf numFmtId="0" fontId="22" fillId="3" borderId="18" xfId="0" applyFont="1" applyFill="1" applyBorder="1" applyAlignment="1">
      <alignment horizontal="left"/>
    </xf>
    <xf numFmtId="0" fontId="26" fillId="3" borderId="8" xfId="0" applyFont="1" applyFill="1" applyBorder="1"/>
    <xf numFmtId="0" fontId="26" fillId="3" borderId="12" xfId="0" applyFont="1" applyFill="1" applyBorder="1"/>
    <xf numFmtId="0" fontId="24" fillId="3" borderId="8" xfId="0" applyFont="1" applyFill="1" applyBorder="1"/>
    <xf numFmtId="0" fontId="24" fillId="3" borderId="12" xfId="0" applyFont="1" applyFill="1" applyBorder="1"/>
    <xf numFmtId="0" fontId="24" fillId="3" borderId="26" xfId="0" applyFont="1" applyFill="1" applyBorder="1"/>
    <xf numFmtId="0" fontId="0" fillId="3" borderId="15" xfId="0" applyFill="1" applyBorder="1"/>
    <xf numFmtId="0" fontId="0" fillId="3" borderId="8" xfId="0" applyFill="1" applyBorder="1"/>
    <xf numFmtId="0" fontId="0" fillId="3" borderId="12" xfId="0" applyFill="1" applyBorder="1"/>
    <xf numFmtId="0" fontId="0" fillId="3" borderId="26" xfId="0" applyFill="1" applyBorder="1"/>
    <xf numFmtId="0" fontId="0" fillId="3" borderId="18" xfId="0" applyFill="1" applyBorder="1"/>
    <xf numFmtId="166" fontId="12" fillId="4" borderId="8" xfId="2" applyNumberFormat="1" applyFont="1" applyFill="1" applyBorder="1" applyProtection="1">
      <protection locked="0"/>
    </xf>
    <xf numFmtId="168" fontId="12" fillId="3" borderId="0" xfId="1" applyNumberFormat="1" applyFont="1" applyFill="1" applyBorder="1"/>
    <xf numFmtId="0" fontId="12" fillId="0" borderId="2" xfId="0" applyFont="1" applyBorder="1" applyAlignment="1">
      <alignment horizontal="left" indent="1"/>
    </xf>
    <xf numFmtId="0" fontId="0" fillId="0" borderId="3" xfId="0" applyBorder="1"/>
    <xf numFmtId="0" fontId="43" fillId="0" borderId="0" xfId="0" applyFont="1" applyAlignment="1">
      <alignment horizontal="center"/>
    </xf>
    <xf numFmtId="0" fontId="45" fillId="0" borderId="0" xfId="0" applyFont="1" applyAlignment="1">
      <alignment horizontal="center" wrapText="1"/>
    </xf>
    <xf numFmtId="0" fontId="5" fillId="0" borderId="0" xfId="0" applyFont="1" applyBorder="1" applyAlignment="1">
      <alignment horizontal="left" indent="5"/>
    </xf>
    <xf numFmtId="0" fontId="7" fillId="0" borderId="1" xfId="0" applyFont="1" applyBorder="1" applyAlignment="1" applyProtection="1">
      <alignment horizontal="center"/>
      <protection locked="0"/>
    </xf>
    <xf numFmtId="0" fontId="0" fillId="3" borderId="22" xfId="0" applyFill="1" applyBorder="1" applyAlignment="1">
      <alignment horizontal="center"/>
    </xf>
    <xf numFmtId="0" fontId="0" fillId="3" borderId="23" xfId="0" applyFill="1" applyBorder="1"/>
    <xf numFmtId="0" fontId="0" fillId="3" borderId="24" xfId="0" applyFill="1" applyBorder="1"/>
    <xf numFmtId="0" fontId="0" fillId="0" borderId="0" xfId="0" applyBorder="1" applyAlignment="1" applyProtection="1">
      <alignment horizontal="center"/>
      <protection locked="0"/>
    </xf>
    <xf numFmtId="0" fontId="28" fillId="0" borderId="0" xfId="0" applyFont="1" applyBorder="1" applyAlignment="1" applyProtection="1">
      <alignment horizontal="center"/>
      <protection locked="0"/>
    </xf>
    <xf numFmtId="0" fontId="11" fillId="0" borderId="0" xfId="0" applyFont="1" applyBorder="1" applyAlignment="1">
      <alignment horizontal="left" indent="2"/>
    </xf>
    <xf numFmtId="0" fontId="11" fillId="0" borderId="0" xfId="0" applyFont="1" applyBorder="1" applyAlignment="1">
      <alignment horizontal="left"/>
    </xf>
    <xf numFmtId="0" fontId="29" fillId="0" borderId="0" xfId="0" applyNumberFormat="1" applyFont="1" applyBorder="1" applyAlignment="1">
      <alignment horizontal="left" vertical="top" wrapText="1" indent="1"/>
    </xf>
    <xf numFmtId="0" fontId="37" fillId="0" borderId="0" xfId="3" applyFont="1" applyAlignment="1">
      <alignment horizontal="left" wrapText="1"/>
    </xf>
    <xf numFmtId="0" fontId="36" fillId="0" borderId="0" xfId="3" applyFont="1" applyFill="1" applyAlignment="1">
      <alignment horizontal="left" indent="2"/>
    </xf>
    <xf numFmtId="0" fontId="36" fillId="0" borderId="0" xfId="3" applyFont="1" applyFill="1" applyAlignment="1">
      <alignment horizontal="left" indent="3"/>
    </xf>
    <xf numFmtId="0" fontId="37" fillId="0" borderId="0" xfId="3" applyFont="1" applyAlignment="1">
      <alignment horizontal="left" vertical="top" wrapText="1"/>
    </xf>
    <xf numFmtId="0" fontId="12" fillId="3" borderId="3" xfId="0" applyFont="1" applyFill="1" applyBorder="1" applyAlignment="1"/>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4"/>
  <sheetViews>
    <sheetView tabSelected="1" zoomScale="80" zoomScaleNormal="80" workbookViewId="0">
      <pane ySplit="6" topLeftCell="A7" activePane="bottomLeft" state="frozen"/>
      <selection pane="bottomLeft" activeCell="E9" sqref="E9"/>
    </sheetView>
  </sheetViews>
  <sheetFormatPr defaultRowHeight="14.4" x14ac:dyDescent="0.3"/>
  <cols>
    <col min="1" max="1" width="4.44140625" customWidth="1"/>
    <col min="2" max="2" width="32.44140625" customWidth="1"/>
    <col min="3" max="4" width="25" hidden="1" customWidth="1"/>
    <col min="5" max="5" width="41.5546875" customWidth="1"/>
    <col min="6" max="6" width="6.33203125" customWidth="1"/>
    <col min="7" max="7" width="15.6640625" customWidth="1"/>
    <col min="8" max="8" width="15.6640625" style="87" customWidth="1"/>
    <col min="9" max="9" width="18.5546875" bestFit="1" customWidth="1"/>
    <col min="10" max="10" width="15.6640625" style="87" customWidth="1"/>
    <col min="11" max="11" width="15.6640625" customWidth="1"/>
    <col min="12" max="12" width="6.109375" customWidth="1"/>
    <col min="13" max="13" width="25.6640625" style="64" customWidth="1"/>
    <col min="14" max="14" width="12.109375" bestFit="1" customWidth="1"/>
    <col min="15" max="23" width="12.109375" customWidth="1"/>
    <col min="24" max="24" width="22.33203125" bestFit="1" customWidth="1"/>
    <col min="25" max="25" width="9.5546875" bestFit="1" customWidth="1"/>
    <col min="26" max="26" width="12" customWidth="1"/>
    <col min="257" max="257" width="4.44140625" customWidth="1"/>
    <col min="258" max="258" width="32.44140625" customWidth="1"/>
    <col min="259" max="260" width="0" hidden="1" customWidth="1"/>
    <col min="261" max="261" width="41.5546875" customWidth="1"/>
    <col min="262" max="262" width="6.33203125" customWidth="1"/>
    <col min="263" max="264" width="15.6640625" customWidth="1"/>
    <col min="265" max="265" width="18.5546875" bestFit="1" customWidth="1"/>
    <col min="266" max="267" width="15.6640625" customWidth="1"/>
    <col min="268" max="268" width="6.109375" customWidth="1"/>
    <col min="269" max="269" width="25.6640625" customWidth="1"/>
    <col min="270" max="270" width="12.109375" bestFit="1" customWidth="1"/>
    <col min="271" max="279" width="12.109375" customWidth="1"/>
    <col min="280" max="280" width="22.33203125" bestFit="1" customWidth="1"/>
    <col min="281" max="281" width="9.5546875" bestFit="1" customWidth="1"/>
    <col min="282" max="282" width="12" customWidth="1"/>
    <col min="513" max="513" width="4.44140625" customWidth="1"/>
    <col min="514" max="514" width="32.44140625" customWidth="1"/>
    <col min="515" max="516" width="0" hidden="1" customWidth="1"/>
    <col min="517" max="517" width="41.5546875" customWidth="1"/>
    <col min="518" max="518" width="6.33203125" customWidth="1"/>
    <col min="519" max="520" width="15.6640625" customWidth="1"/>
    <col min="521" max="521" width="18.5546875" bestFit="1" customWidth="1"/>
    <col min="522" max="523" width="15.6640625" customWidth="1"/>
    <col min="524" max="524" width="6.109375" customWidth="1"/>
    <col min="525" max="525" width="25.6640625" customWidth="1"/>
    <col min="526" max="526" width="12.109375" bestFit="1" customWidth="1"/>
    <col min="527" max="535" width="12.109375" customWidth="1"/>
    <col min="536" max="536" width="22.33203125" bestFit="1" customWidth="1"/>
    <col min="537" max="537" width="9.5546875" bestFit="1" customWidth="1"/>
    <col min="538" max="538" width="12" customWidth="1"/>
    <col min="769" max="769" width="4.44140625" customWidth="1"/>
    <col min="770" max="770" width="32.44140625" customWidth="1"/>
    <col min="771" max="772" width="0" hidden="1" customWidth="1"/>
    <col min="773" max="773" width="41.5546875" customWidth="1"/>
    <col min="774" max="774" width="6.33203125" customWidth="1"/>
    <col min="775" max="776" width="15.6640625" customWidth="1"/>
    <col min="777" max="777" width="18.5546875" bestFit="1" customWidth="1"/>
    <col min="778" max="779" width="15.6640625" customWidth="1"/>
    <col min="780" max="780" width="6.109375" customWidth="1"/>
    <col min="781" max="781" width="25.6640625" customWidth="1"/>
    <col min="782" max="782" width="12.109375" bestFit="1" customWidth="1"/>
    <col min="783" max="791" width="12.109375" customWidth="1"/>
    <col min="792" max="792" width="22.33203125" bestFit="1" customWidth="1"/>
    <col min="793" max="793" width="9.5546875" bestFit="1" customWidth="1"/>
    <col min="794" max="794" width="12" customWidth="1"/>
    <col min="1025" max="1025" width="4.44140625" customWidth="1"/>
    <col min="1026" max="1026" width="32.44140625" customWidth="1"/>
    <col min="1027" max="1028" width="0" hidden="1" customWidth="1"/>
    <col min="1029" max="1029" width="41.5546875" customWidth="1"/>
    <col min="1030" max="1030" width="6.33203125" customWidth="1"/>
    <col min="1031" max="1032" width="15.6640625" customWidth="1"/>
    <col min="1033" max="1033" width="18.5546875" bestFit="1" customWidth="1"/>
    <col min="1034" max="1035" width="15.6640625" customWidth="1"/>
    <col min="1036" max="1036" width="6.109375" customWidth="1"/>
    <col min="1037" max="1037" width="25.6640625" customWidth="1"/>
    <col min="1038" max="1038" width="12.109375" bestFit="1" customWidth="1"/>
    <col min="1039" max="1047" width="12.109375" customWidth="1"/>
    <col min="1048" max="1048" width="22.33203125" bestFit="1" customWidth="1"/>
    <col min="1049" max="1049" width="9.5546875" bestFit="1" customWidth="1"/>
    <col min="1050" max="1050" width="12" customWidth="1"/>
    <col min="1281" max="1281" width="4.44140625" customWidth="1"/>
    <col min="1282" max="1282" width="32.44140625" customWidth="1"/>
    <col min="1283" max="1284" width="0" hidden="1" customWidth="1"/>
    <col min="1285" max="1285" width="41.5546875" customWidth="1"/>
    <col min="1286" max="1286" width="6.33203125" customWidth="1"/>
    <col min="1287" max="1288" width="15.6640625" customWidth="1"/>
    <col min="1289" max="1289" width="18.5546875" bestFit="1" customWidth="1"/>
    <col min="1290" max="1291" width="15.6640625" customWidth="1"/>
    <col min="1292" max="1292" width="6.109375" customWidth="1"/>
    <col min="1293" max="1293" width="25.6640625" customWidth="1"/>
    <col min="1294" max="1294" width="12.109375" bestFit="1" customWidth="1"/>
    <col min="1295" max="1303" width="12.109375" customWidth="1"/>
    <col min="1304" max="1304" width="22.33203125" bestFit="1" customWidth="1"/>
    <col min="1305" max="1305" width="9.5546875" bestFit="1" customWidth="1"/>
    <col min="1306" max="1306" width="12" customWidth="1"/>
    <col min="1537" max="1537" width="4.44140625" customWidth="1"/>
    <col min="1538" max="1538" width="32.44140625" customWidth="1"/>
    <col min="1539" max="1540" width="0" hidden="1" customWidth="1"/>
    <col min="1541" max="1541" width="41.5546875" customWidth="1"/>
    <col min="1542" max="1542" width="6.33203125" customWidth="1"/>
    <col min="1543" max="1544" width="15.6640625" customWidth="1"/>
    <col min="1545" max="1545" width="18.5546875" bestFit="1" customWidth="1"/>
    <col min="1546" max="1547" width="15.6640625" customWidth="1"/>
    <col min="1548" max="1548" width="6.109375" customWidth="1"/>
    <col min="1549" max="1549" width="25.6640625" customWidth="1"/>
    <col min="1550" max="1550" width="12.109375" bestFit="1" customWidth="1"/>
    <col min="1551" max="1559" width="12.109375" customWidth="1"/>
    <col min="1560" max="1560" width="22.33203125" bestFit="1" customWidth="1"/>
    <col min="1561" max="1561" width="9.5546875" bestFit="1" customWidth="1"/>
    <col min="1562" max="1562" width="12" customWidth="1"/>
    <col min="1793" max="1793" width="4.44140625" customWidth="1"/>
    <col min="1794" max="1794" width="32.44140625" customWidth="1"/>
    <col min="1795" max="1796" width="0" hidden="1" customWidth="1"/>
    <col min="1797" max="1797" width="41.5546875" customWidth="1"/>
    <col min="1798" max="1798" width="6.33203125" customWidth="1"/>
    <col min="1799" max="1800" width="15.6640625" customWidth="1"/>
    <col min="1801" max="1801" width="18.5546875" bestFit="1" customWidth="1"/>
    <col min="1802" max="1803" width="15.6640625" customWidth="1"/>
    <col min="1804" max="1804" width="6.109375" customWidth="1"/>
    <col min="1805" max="1805" width="25.6640625" customWidth="1"/>
    <col min="1806" max="1806" width="12.109375" bestFit="1" customWidth="1"/>
    <col min="1807" max="1815" width="12.109375" customWidth="1"/>
    <col min="1816" max="1816" width="22.33203125" bestFit="1" customWidth="1"/>
    <col min="1817" max="1817" width="9.5546875" bestFit="1" customWidth="1"/>
    <col min="1818" max="1818" width="12" customWidth="1"/>
    <col min="2049" max="2049" width="4.44140625" customWidth="1"/>
    <col min="2050" max="2050" width="32.44140625" customWidth="1"/>
    <col min="2051" max="2052" width="0" hidden="1" customWidth="1"/>
    <col min="2053" max="2053" width="41.5546875" customWidth="1"/>
    <col min="2054" max="2054" width="6.33203125" customWidth="1"/>
    <col min="2055" max="2056" width="15.6640625" customWidth="1"/>
    <col min="2057" max="2057" width="18.5546875" bestFit="1" customWidth="1"/>
    <col min="2058" max="2059" width="15.6640625" customWidth="1"/>
    <col min="2060" max="2060" width="6.109375" customWidth="1"/>
    <col min="2061" max="2061" width="25.6640625" customWidth="1"/>
    <col min="2062" max="2062" width="12.109375" bestFit="1" customWidth="1"/>
    <col min="2063" max="2071" width="12.109375" customWidth="1"/>
    <col min="2072" max="2072" width="22.33203125" bestFit="1" customWidth="1"/>
    <col min="2073" max="2073" width="9.5546875" bestFit="1" customWidth="1"/>
    <col min="2074" max="2074" width="12" customWidth="1"/>
    <col min="2305" max="2305" width="4.44140625" customWidth="1"/>
    <col min="2306" max="2306" width="32.44140625" customWidth="1"/>
    <col min="2307" max="2308" width="0" hidden="1" customWidth="1"/>
    <col min="2309" max="2309" width="41.5546875" customWidth="1"/>
    <col min="2310" max="2310" width="6.33203125" customWidth="1"/>
    <col min="2311" max="2312" width="15.6640625" customWidth="1"/>
    <col min="2313" max="2313" width="18.5546875" bestFit="1" customWidth="1"/>
    <col min="2314" max="2315" width="15.6640625" customWidth="1"/>
    <col min="2316" max="2316" width="6.109375" customWidth="1"/>
    <col min="2317" max="2317" width="25.6640625" customWidth="1"/>
    <col min="2318" max="2318" width="12.109375" bestFit="1" customWidth="1"/>
    <col min="2319" max="2327" width="12.109375" customWidth="1"/>
    <col min="2328" max="2328" width="22.33203125" bestFit="1" customWidth="1"/>
    <col min="2329" max="2329" width="9.5546875" bestFit="1" customWidth="1"/>
    <col min="2330" max="2330" width="12" customWidth="1"/>
    <col min="2561" max="2561" width="4.44140625" customWidth="1"/>
    <col min="2562" max="2562" width="32.44140625" customWidth="1"/>
    <col min="2563" max="2564" width="0" hidden="1" customWidth="1"/>
    <col min="2565" max="2565" width="41.5546875" customWidth="1"/>
    <col min="2566" max="2566" width="6.33203125" customWidth="1"/>
    <col min="2567" max="2568" width="15.6640625" customWidth="1"/>
    <col min="2569" max="2569" width="18.5546875" bestFit="1" customWidth="1"/>
    <col min="2570" max="2571" width="15.6640625" customWidth="1"/>
    <col min="2572" max="2572" width="6.109375" customWidth="1"/>
    <col min="2573" max="2573" width="25.6640625" customWidth="1"/>
    <col min="2574" max="2574" width="12.109375" bestFit="1" customWidth="1"/>
    <col min="2575" max="2583" width="12.109375" customWidth="1"/>
    <col min="2584" max="2584" width="22.33203125" bestFit="1" customWidth="1"/>
    <col min="2585" max="2585" width="9.5546875" bestFit="1" customWidth="1"/>
    <col min="2586" max="2586" width="12" customWidth="1"/>
    <col min="2817" max="2817" width="4.44140625" customWidth="1"/>
    <col min="2818" max="2818" width="32.44140625" customWidth="1"/>
    <col min="2819" max="2820" width="0" hidden="1" customWidth="1"/>
    <col min="2821" max="2821" width="41.5546875" customWidth="1"/>
    <col min="2822" max="2822" width="6.33203125" customWidth="1"/>
    <col min="2823" max="2824" width="15.6640625" customWidth="1"/>
    <col min="2825" max="2825" width="18.5546875" bestFit="1" customWidth="1"/>
    <col min="2826" max="2827" width="15.6640625" customWidth="1"/>
    <col min="2828" max="2828" width="6.109375" customWidth="1"/>
    <col min="2829" max="2829" width="25.6640625" customWidth="1"/>
    <col min="2830" max="2830" width="12.109375" bestFit="1" customWidth="1"/>
    <col min="2831" max="2839" width="12.109375" customWidth="1"/>
    <col min="2840" max="2840" width="22.33203125" bestFit="1" customWidth="1"/>
    <col min="2841" max="2841" width="9.5546875" bestFit="1" customWidth="1"/>
    <col min="2842" max="2842" width="12" customWidth="1"/>
    <col min="3073" max="3073" width="4.44140625" customWidth="1"/>
    <col min="3074" max="3074" width="32.44140625" customWidth="1"/>
    <col min="3075" max="3076" width="0" hidden="1" customWidth="1"/>
    <col min="3077" max="3077" width="41.5546875" customWidth="1"/>
    <col min="3078" max="3078" width="6.33203125" customWidth="1"/>
    <col min="3079" max="3080" width="15.6640625" customWidth="1"/>
    <col min="3081" max="3081" width="18.5546875" bestFit="1" customWidth="1"/>
    <col min="3082" max="3083" width="15.6640625" customWidth="1"/>
    <col min="3084" max="3084" width="6.109375" customWidth="1"/>
    <col min="3085" max="3085" width="25.6640625" customWidth="1"/>
    <col min="3086" max="3086" width="12.109375" bestFit="1" customWidth="1"/>
    <col min="3087" max="3095" width="12.109375" customWidth="1"/>
    <col min="3096" max="3096" width="22.33203125" bestFit="1" customWidth="1"/>
    <col min="3097" max="3097" width="9.5546875" bestFit="1" customWidth="1"/>
    <col min="3098" max="3098" width="12" customWidth="1"/>
    <col min="3329" max="3329" width="4.44140625" customWidth="1"/>
    <col min="3330" max="3330" width="32.44140625" customWidth="1"/>
    <col min="3331" max="3332" width="0" hidden="1" customWidth="1"/>
    <col min="3333" max="3333" width="41.5546875" customWidth="1"/>
    <col min="3334" max="3334" width="6.33203125" customWidth="1"/>
    <col min="3335" max="3336" width="15.6640625" customWidth="1"/>
    <col min="3337" max="3337" width="18.5546875" bestFit="1" customWidth="1"/>
    <col min="3338" max="3339" width="15.6640625" customWidth="1"/>
    <col min="3340" max="3340" width="6.109375" customWidth="1"/>
    <col min="3341" max="3341" width="25.6640625" customWidth="1"/>
    <col min="3342" max="3342" width="12.109375" bestFit="1" customWidth="1"/>
    <col min="3343" max="3351" width="12.109375" customWidth="1"/>
    <col min="3352" max="3352" width="22.33203125" bestFit="1" customWidth="1"/>
    <col min="3353" max="3353" width="9.5546875" bestFit="1" customWidth="1"/>
    <col min="3354" max="3354" width="12" customWidth="1"/>
    <col min="3585" max="3585" width="4.44140625" customWidth="1"/>
    <col min="3586" max="3586" width="32.44140625" customWidth="1"/>
    <col min="3587" max="3588" width="0" hidden="1" customWidth="1"/>
    <col min="3589" max="3589" width="41.5546875" customWidth="1"/>
    <col min="3590" max="3590" width="6.33203125" customWidth="1"/>
    <col min="3591" max="3592" width="15.6640625" customWidth="1"/>
    <col min="3593" max="3593" width="18.5546875" bestFit="1" customWidth="1"/>
    <col min="3594" max="3595" width="15.6640625" customWidth="1"/>
    <col min="3596" max="3596" width="6.109375" customWidth="1"/>
    <col min="3597" max="3597" width="25.6640625" customWidth="1"/>
    <col min="3598" max="3598" width="12.109375" bestFit="1" customWidth="1"/>
    <col min="3599" max="3607" width="12.109375" customWidth="1"/>
    <col min="3608" max="3608" width="22.33203125" bestFit="1" customWidth="1"/>
    <col min="3609" max="3609" width="9.5546875" bestFit="1" customWidth="1"/>
    <col min="3610" max="3610" width="12" customWidth="1"/>
    <col min="3841" max="3841" width="4.44140625" customWidth="1"/>
    <col min="3842" max="3842" width="32.44140625" customWidth="1"/>
    <col min="3843" max="3844" width="0" hidden="1" customWidth="1"/>
    <col min="3845" max="3845" width="41.5546875" customWidth="1"/>
    <col min="3846" max="3846" width="6.33203125" customWidth="1"/>
    <col min="3847" max="3848" width="15.6640625" customWidth="1"/>
    <col min="3849" max="3849" width="18.5546875" bestFit="1" customWidth="1"/>
    <col min="3850" max="3851" width="15.6640625" customWidth="1"/>
    <col min="3852" max="3852" width="6.109375" customWidth="1"/>
    <col min="3853" max="3853" width="25.6640625" customWidth="1"/>
    <col min="3854" max="3854" width="12.109375" bestFit="1" customWidth="1"/>
    <col min="3855" max="3863" width="12.109375" customWidth="1"/>
    <col min="3864" max="3864" width="22.33203125" bestFit="1" customWidth="1"/>
    <col min="3865" max="3865" width="9.5546875" bestFit="1" customWidth="1"/>
    <col min="3866" max="3866" width="12" customWidth="1"/>
    <col min="4097" max="4097" width="4.44140625" customWidth="1"/>
    <col min="4098" max="4098" width="32.44140625" customWidth="1"/>
    <col min="4099" max="4100" width="0" hidden="1" customWidth="1"/>
    <col min="4101" max="4101" width="41.5546875" customWidth="1"/>
    <col min="4102" max="4102" width="6.33203125" customWidth="1"/>
    <col min="4103" max="4104" width="15.6640625" customWidth="1"/>
    <col min="4105" max="4105" width="18.5546875" bestFit="1" customWidth="1"/>
    <col min="4106" max="4107" width="15.6640625" customWidth="1"/>
    <col min="4108" max="4108" width="6.109375" customWidth="1"/>
    <col min="4109" max="4109" width="25.6640625" customWidth="1"/>
    <col min="4110" max="4110" width="12.109375" bestFit="1" customWidth="1"/>
    <col min="4111" max="4119" width="12.109375" customWidth="1"/>
    <col min="4120" max="4120" width="22.33203125" bestFit="1" customWidth="1"/>
    <col min="4121" max="4121" width="9.5546875" bestFit="1" customWidth="1"/>
    <col min="4122" max="4122" width="12" customWidth="1"/>
    <col min="4353" max="4353" width="4.44140625" customWidth="1"/>
    <col min="4354" max="4354" width="32.44140625" customWidth="1"/>
    <col min="4355" max="4356" width="0" hidden="1" customWidth="1"/>
    <col min="4357" max="4357" width="41.5546875" customWidth="1"/>
    <col min="4358" max="4358" width="6.33203125" customWidth="1"/>
    <col min="4359" max="4360" width="15.6640625" customWidth="1"/>
    <col min="4361" max="4361" width="18.5546875" bestFit="1" customWidth="1"/>
    <col min="4362" max="4363" width="15.6640625" customWidth="1"/>
    <col min="4364" max="4364" width="6.109375" customWidth="1"/>
    <col min="4365" max="4365" width="25.6640625" customWidth="1"/>
    <col min="4366" max="4366" width="12.109375" bestFit="1" customWidth="1"/>
    <col min="4367" max="4375" width="12.109375" customWidth="1"/>
    <col min="4376" max="4376" width="22.33203125" bestFit="1" customWidth="1"/>
    <col min="4377" max="4377" width="9.5546875" bestFit="1" customWidth="1"/>
    <col min="4378" max="4378" width="12" customWidth="1"/>
    <col min="4609" max="4609" width="4.44140625" customWidth="1"/>
    <col min="4610" max="4610" width="32.44140625" customWidth="1"/>
    <col min="4611" max="4612" width="0" hidden="1" customWidth="1"/>
    <col min="4613" max="4613" width="41.5546875" customWidth="1"/>
    <col min="4614" max="4614" width="6.33203125" customWidth="1"/>
    <col min="4615" max="4616" width="15.6640625" customWidth="1"/>
    <col min="4617" max="4617" width="18.5546875" bestFit="1" customWidth="1"/>
    <col min="4618" max="4619" width="15.6640625" customWidth="1"/>
    <col min="4620" max="4620" width="6.109375" customWidth="1"/>
    <col min="4621" max="4621" width="25.6640625" customWidth="1"/>
    <col min="4622" max="4622" width="12.109375" bestFit="1" customWidth="1"/>
    <col min="4623" max="4631" width="12.109375" customWidth="1"/>
    <col min="4632" max="4632" width="22.33203125" bestFit="1" customWidth="1"/>
    <col min="4633" max="4633" width="9.5546875" bestFit="1" customWidth="1"/>
    <col min="4634" max="4634" width="12" customWidth="1"/>
    <col min="4865" max="4865" width="4.44140625" customWidth="1"/>
    <col min="4866" max="4866" width="32.44140625" customWidth="1"/>
    <col min="4867" max="4868" width="0" hidden="1" customWidth="1"/>
    <col min="4869" max="4869" width="41.5546875" customWidth="1"/>
    <col min="4870" max="4870" width="6.33203125" customWidth="1"/>
    <col min="4871" max="4872" width="15.6640625" customWidth="1"/>
    <col min="4873" max="4873" width="18.5546875" bestFit="1" customWidth="1"/>
    <col min="4874" max="4875" width="15.6640625" customWidth="1"/>
    <col min="4876" max="4876" width="6.109375" customWidth="1"/>
    <col min="4877" max="4877" width="25.6640625" customWidth="1"/>
    <col min="4878" max="4878" width="12.109375" bestFit="1" customWidth="1"/>
    <col min="4879" max="4887" width="12.109375" customWidth="1"/>
    <col min="4888" max="4888" width="22.33203125" bestFit="1" customWidth="1"/>
    <col min="4889" max="4889" width="9.5546875" bestFit="1" customWidth="1"/>
    <col min="4890" max="4890" width="12" customWidth="1"/>
    <col min="5121" max="5121" width="4.44140625" customWidth="1"/>
    <col min="5122" max="5122" width="32.44140625" customWidth="1"/>
    <col min="5123" max="5124" width="0" hidden="1" customWidth="1"/>
    <col min="5125" max="5125" width="41.5546875" customWidth="1"/>
    <col min="5126" max="5126" width="6.33203125" customWidth="1"/>
    <col min="5127" max="5128" width="15.6640625" customWidth="1"/>
    <col min="5129" max="5129" width="18.5546875" bestFit="1" customWidth="1"/>
    <col min="5130" max="5131" width="15.6640625" customWidth="1"/>
    <col min="5132" max="5132" width="6.109375" customWidth="1"/>
    <col min="5133" max="5133" width="25.6640625" customWidth="1"/>
    <col min="5134" max="5134" width="12.109375" bestFit="1" customWidth="1"/>
    <col min="5135" max="5143" width="12.109375" customWidth="1"/>
    <col min="5144" max="5144" width="22.33203125" bestFit="1" customWidth="1"/>
    <col min="5145" max="5145" width="9.5546875" bestFit="1" customWidth="1"/>
    <col min="5146" max="5146" width="12" customWidth="1"/>
    <col min="5377" max="5377" width="4.44140625" customWidth="1"/>
    <col min="5378" max="5378" width="32.44140625" customWidth="1"/>
    <col min="5379" max="5380" width="0" hidden="1" customWidth="1"/>
    <col min="5381" max="5381" width="41.5546875" customWidth="1"/>
    <col min="5382" max="5382" width="6.33203125" customWidth="1"/>
    <col min="5383" max="5384" width="15.6640625" customWidth="1"/>
    <col min="5385" max="5385" width="18.5546875" bestFit="1" customWidth="1"/>
    <col min="5386" max="5387" width="15.6640625" customWidth="1"/>
    <col min="5388" max="5388" width="6.109375" customWidth="1"/>
    <col min="5389" max="5389" width="25.6640625" customWidth="1"/>
    <col min="5390" max="5390" width="12.109375" bestFit="1" customWidth="1"/>
    <col min="5391" max="5399" width="12.109375" customWidth="1"/>
    <col min="5400" max="5400" width="22.33203125" bestFit="1" customWidth="1"/>
    <col min="5401" max="5401" width="9.5546875" bestFit="1" customWidth="1"/>
    <col min="5402" max="5402" width="12" customWidth="1"/>
    <col min="5633" max="5633" width="4.44140625" customWidth="1"/>
    <col min="5634" max="5634" width="32.44140625" customWidth="1"/>
    <col min="5635" max="5636" width="0" hidden="1" customWidth="1"/>
    <col min="5637" max="5637" width="41.5546875" customWidth="1"/>
    <col min="5638" max="5638" width="6.33203125" customWidth="1"/>
    <col min="5639" max="5640" width="15.6640625" customWidth="1"/>
    <col min="5641" max="5641" width="18.5546875" bestFit="1" customWidth="1"/>
    <col min="5642" max="5643" width="15.6640625" customWidth="1"/>
    <col min="5644" max="5644" width="6.109375" customWidth="1"/>
    <col min="5645" max="5645" width="25.6640625" customWidth="1"/>
    <col min="5646" max="5646" width="12.109375" bestFit="1" customWidth="1"/>
    <col min="5647" max="5655" width="12.109375" customWidth="1"/>
    <col min="5656" max="5656" width="22.33203125" bestFit="1" customWidth="1"/>
    <col min="5657" max="5657" width="9.5546875" bestFit="1" customWidth="1"/>
    <col min="5658" max="5658" width="12" customWidth="1"/>
    <col min="5889" max="5889" width="4.44140625" customWidth="1"/>
    <col min="5890" max="5890" width="32.44140625" customWidth="1"/>
    <col min="5891" max="5892" width="0" hidden="1" customWidth="1"/>
    <col min="5893" max="5893" width="41.5546875" customWidth="1"/>
    <col min="5894" max="5894" width="6.33203125" customWidth="1"/>
    <col min="5895" max="5896" width="15.6640625" customWidth="1"/>
    <col min="5897" max="5897" width="18.5546875" bestFit="1" customWidth="1"/>
    <col min="5898" max="5899" width="15.6640625" customWidth="1"/>
    <col min="5900" max="5900" width="6.109375" customWidth="1"/>
    <col min="5901" max="5901" width="25.6640625" customWidth="1"/>
    <col min="5902" max="5902" width="12.109375" bestFit="1" customWidth="1"/>
    <col min="5903" max="5911" width="12.109375" customWidth="1"/>
    <col min="5912" max="5912" width="22.33203125" bestFit="1" customWidth="1"/>
    <col min="5913" max="5913" width="9.5546875" bestFit="1" customWidth="1"/>
    <col min="5914" max="5914" width="12" customWidth="1"/>
    <col min="6145" max="6145" width="4.44140625" customWidth="1"/>
    <col min="6146" max="6146" width="32.44140625" customWidth="1"/>
    <col min="6147" max="6148" width="0" hidden="1" customWidth="1"/>
    <col min="6149" max="6149" width="41.5546875" customWidth="1"/>
    <col min="6150" max="6150" width="6.33203125" customWidth="1"/>
    <col min="6151" max="6152" width="15.6640625" customWidth="1"/>
    <col min="6153" max="6153" width="18.5546875" bestFit="1" customWidth="1"/>
    <col min="6154" max="6155" width="15.6640625" customWidth="1"/>
    <col min="6156" max="6156" width="6.109375" customWidth="1"/>
    <col min="6157" max="6157" width="25.6640625" customWidth="1"/>
    <col min="6158" max="6158" width="12.109375" bestFit="1" customWidth="1"/>
    <col min="6159" max="6167" width="12.109375" customWidth="1"/>
    <col min="6168" max="6168" width="22.33203125" bestFit="1" customWidth="1"/>
    <col min="6169" max="6169" width="9.5546875" bestFit="1" customWidth="1"/>
    <col min="6170" max="6170" width="12" customWidth="1"/>
    <col min="6401" max="6401" width="4.44140625" customWidth="1"/>
    <col min="6402" max="6402" width="32.44140625" customWidth="1"/>
    <col min="6403" max="6404" width="0" hidden="1" customWidth="1"/>
    <col min="6405" max="6405" width="41.5546875" customWidth="1"/>
    <col min="6406" max="6406" width="6.33203125" customWidth="1"/>
    <col min="6407" max="6408" width="15.6640625" customWidth="1"/>
    <col min="6409" max="6409" width="18.5546875" bestFit="1" customWidth="1"/>
    <col min="6410" max="6411" width="15.6640625" customWidth="1"/>
    <col min="6412" max="6412" width="6.109375" customWidth="1"/>
    <col min="6413" max="6413" width="25.6640625" customWidth="1"/>
    <col min="6414" max="6414" width="12.109375" bestFit="1" customWidth="1"/>
    <col min="6415" max="6423" width="12.109375" customWidth="1"/>
    <col min="6424" max="6424" width="22.33203125" bestFit="1" customWidth="1"/>
    <col min="6425" max="6425" width="9.5546875" bestFit="1" customWidth="1"/>
    <col min="6426" max="6426" width="12" customWidth="1"/>
    <col min="6657" max="6657" width="4.44140625" customWidth="1"/>
    <col min="6658" max="6658" width="32.44140625" customWidth="1"/>
    <col min="6659" max="6660" width="0" hidden="1" customWidth="1"/>
    <col min="6661" max="6661" width="41.5546875" customWidth="1"/>
    <col min="6662" max="6662" width="6.33203125" customWidth="1"/>
    <col min="6663" max="6664" width="15.6640625" customWidth="1"/>
    <col min="6665" max="6665" width="18.5546875" bestFit="1" customWidth="1"/>
    <col min="6666" max="6667" width="15.6640625" customWidth="1"/>
    <col min="6668" max="6668" width="6.109375" customWidth="1"/>
    <col min="6669" max="6669" width="25.6640625" customWidth="1"/>
    <col min="6670" max="6670" width="12.109375" bestFit="1" customWidth="1"/>
    <col min="6671" max="6679" width="12.109375" customWidth="1"/>
    <col min="6680" max="6680" width="22.33203125" bestFit="1" customWidth="1"/>
    <col min="6681" max="6681" width="9.5546875" bestFit="1" customWidth="1"/>
    <col min="6682" max="6682" width="12" customWidth="1"/>
    <col min="6913" max="6913" width="4.44140625" customWidth="1"/>
    <col min="6914" max="6914" width="32.44140625" customWidth="1"/>
    <col min="6915" max="6916" width="0" hidden="1" customWidth="1"/>
    <col min="6917" max="6917" width="41.5546875" customWidth="1"/>
    <col min="6918" max="6918" width="6.33203125" customWidth="1"/>
    <col min="6919" max="6920" width="15.6640625" customWidth="1"/>
    <col min="6921" max="6921" width="18.5546875" bestFit="1" customWidth="1"/>
    <col min="6922" max="6923" width="15.6640625" customWidth="1"/>
    <col min="6924" max="6924" width="6.109375" customWidth="1"/>
    <col min="6925" max="6925" width="25.6640625" customWidth="1"/>
    <col min="6926" max="6926" width="12.109375" bestFit="1" customWidth="1"/>
    <col min="6927" max="6935" width="12.109375" customWidth="1"/>
    <col min="6936" max="6936" width="22.33203125" bestFit="1" customWidth="1"/>
    <col min="6937" max="6937" width="9.5546875" bestFit="1" customWidth="1"/>
    <col min="6938" max="6938" width="12" customWidth="1"/>
    <col min="7169" max="7169" width="4.44140625" customWidth="1"/>
    <col min="7170" max="7170" width="32.44140625" customWidth="1"/>
    <col min="7171" max="7172" width="0" hidden="1" customWidth="1"/>
    <col min="7173" max="7173" width="41.5546875" customWidth="1"/>
    <col min="7174" max="7174" width="6.33203125" customWidth="1"/>
    <col min="7175" max="7176" width="15.6640625" customWidth="1"/>
    <col min="7177" max="7177" width="18.5546875" bestFit="1" customWidth="1"/>
    <col min="7178" max="7179" width="15.6640625" customWidth="1"/>
    <col min="7180" max="7180" width="6.109375" customWidth="1"/>
    <col min="7181" max="7181" width="25.6640625" customWidth="1"/>
    <col min="7182" max="7182" width="12.109375" bestFit="1" customWidth="1"/>
    <col min="7183" max="7191" width="12.109375" customWidth="1"/>
    <col min="7192" max="7192" width="22.33203125" bestFit="1" customWidth="1"/>
    <col min="7193" max="7193" width="9.5546875" bestFit="1" customWidth="1"/>
    <col min="7194" max="7194" width="12" customWidth="1"/>
    <col min="7425" max="7425" width="4.44140625" customWidth="1"/>
    <col min="7426" max="7426" width="32.44140625" customWidth="1"/>
    <col min="7427" max="7428" width="0" hidden="1" customWidth="1"/>
    <col min="7429" max="7429" width="41.5546875" customWidth="1"/>
    <col min="7430" max="7430" width="6.33203125" customWidth="1"/>
    <col min="7431" max="7432" width="15.6640625" customWidth="1"/>
    <col min="7433" max="7433" width="18.5546875" bestFit="1" customWidth="1"/>
    <col min="7434" max="7435" width="15.6640625" customWidth="1"/>
    <col min="7436" max="7436" width="6.109375" customWidth="1"/>
    <col min="7437" max="7437" width="25.6640625" customWidth="1"/>
    <col min="7438" max="7438" width="12.109375" bestFit="1" customWidth="1"/>
    <col min="7439" max="7447" width="12.109375" customWidth="1"/>
    <col min="7448" max="7448" width="22.33203125" bestFit="1" customWidth="1"/>
    <col min="7449" max="7449" width="9.5546875" bestFit="1" customWidth="1"/>
    <col min="7450" max="7450" width="12" customWidth="1"/>
    <col min="7681" max="7681" width="4.44140625" customWidth="1"/>
    <col min="7682" max="7682" width="32.44140625" customWidth="1"/>
    <col min="7683" max="7684" width="0" hidden="1" customWidth="1"/>
    <col min="7685" max="7685" width="41.5546875" customWidth="1"/>
    <col min="7686" max="7686" width="6.33203125" customWidth="1"/>
    <col min="7687" max="7688" width="15.6640625" customWidth="1"/>
    <col min="7689" max="7689" width="18.5546875" bestFit="1" customWidth="1"/>
    <col min="7690" max="7691" width="15.6640625" customWidth="1"/>
    <col min="7692" max="7692" width="6.109375" customWidth="1"/>
    <col min="7693" max="7693" width="25.6640625" customWidth="1"/>
    <col min="7694" max="7694" width="12.109375" bestFit="1" customWidth="1"/>
    <col min="7695" max="7703" width="12.109375" customWidth="1"/>
    <col min="7704" max="7704" width="22.33203125" bestFit="1" customWidth="1"/>
    <col min="7705" max="7705" width="9.5546875" bestFit="1" customWidth="1"/>
    <col min="7706" max="7706" width="12" customWidth="1"/>
    <col min="7937" max="7937" width="4.44140625" customWidth="1"/>
    <col min="7938" max="7938" width="32.44140625" customWidth="1"/>
    <col min="7939" max="7940" width="0" hidden="1" customWidth="1"/>
    <col min="7941" max="7941" width="41.5546875" customWidth="1"/>
    <col min="7942" max="7942" width="6.33203125" customWidth="1"/>
    <col min="7943" max="7944" width="15.6640625" customWidth="1"/>
    <col min="7945" max="7945" width="18.5546875" bestFit="1" customWidth="1"/>
    <col min="7946" max="7947" width="15.6640625" customWidth="1"/>
    <col min="7948" max="7948" width="6.109375" customWidth="1"/>
    <col min="7949" max="7949" width="25.6640625" customWidth="1"/>
    <col min="7950" max="7950" width="12.109375" bestFit="1" customWidth="1"/>
    <col min="7951" max="7959" width="12.109375" customWidth="1"/>
    <col min="7960" max="7960" width="22.33203125" bestFit="1" customWidth="1"/>
    <col min="7961" max="7961" width="9.5546875" bestFit="1" customWidth="1"/>
    <col min="7962" max="7962" width="12" customWidth="1"/>
    <col min="8193" max="8193" width="4.44140625" customWidth="1"/>
    <col min="8194" max="8194" width="32.44140625" customWidth="1"/>
    <col min="8195" max="8196" width="0" hidden="1" customWidth="1"/>
    <col min="8197" max="8197" width="41.5546875" customWidth="1"/>
    <col min="8198" max="8198" width="6.33203125" customWidth="1"/>
    <col min="8199" max="8200" width="15.6640625" customWidth="1"/>
    <col min="8201" max="8201" width="18.5546875" bestFit="1" customWidth="1"/>
    <col min="8202" max="8203" width="15.6640625" customWidth="1"/>
    <col min="8204" max="8204" width="6.109375" customWidth="1"/>
    <col min="8205" max="8205" width="25.6640625" customWidth="1"/>
    <col min="8206" max="8206" width="12.109375" bestFit="1" customWidth="1"/>
    <col min="8207" max="8215" width="12.109375" customWidth="1"/>
    <col min="8216" max="8216" width="22.33203125" bestFit="1" customWidth="1"/>
    <col min="8217" max="8217" width="9.5546875" bestFit="1" customWidth="1"/>
    <col min="8218" max="8218" width="12" customWidth="1"/>
    <col min="8449" max="8449" width="4.44140625" customWidth="1"/>
    <col min="8450" max="8450" width="32.44140625" customWidth="1"/>
    <col min="8451" max="8452" width="0" hidden="1" customWidth="1"/>
    <col min="8453" max="8453" width="41.5546875" customWidth="1"/>
    <col min="8454" max="8454" width="6.33203125" customWidth="1"/>
    <col min="8455" max="8456" width="15.6640625" customWidth="1"/>
    <col min="8457" max="8457" width="18.5546875" bestFit="1" customWidth="1"/>
    <col min="8458" max="8459" width="15.6640625" customWidth="1"/>
    <col min="8460" max="8460" width="6.109375" customWidth="1"/>
    <col min="8461" max="8461" width="25.6640625" customWidth="1"/>
    <col min="8462" max="8462" width="12.109375" bestFit="1" customWidth="1"/>
    <col min="8463" max="8471" width="12.109375" customWidth="1"/>
    <col min="8472" max="8472" width="22.33203125" bestFit="1" customWidth="1"/>
    <col min="8473" max="8473" width="9.5546875" bestFit="1" customWidth="1"/>
    <col min="8474" max="8474" width="12" customWidth="1"/>
    <col min="8705" max="8705" width="4.44140625" customWidth="1"/>
    <col min="8706" max="8706" width="32.44140625" customWidth="1"/>
    <col min="8707" max="8708" width="0" hidden="1" customWidth="1"/>
    <col min="8709" max="8709" width="41.5546875" customWidth="1"/>
    <col min="8710" max="8710" width="6.33203125" customWidth="1"/>
    <col min="8711" max="8712" width="15.6640625" customWidth="1"/>
    <col min="8713" max="8713" width="18.5546875" bestFit="1" customWidth="1"/>
    <col min="8714" max="8715" width="15.6640625" customWidth="1"/>
    <col min="8716" max="8716" width="6.109375" customWidth="1"/>
    <col min="8717" max="8717" width="25.6640625" customWidth="1"/>
    <col min="8718" max="8718" width="12.109375" bestFit="1" customWidth="1"/>
    <col min="8719" max="8727" width="12.109375" customWidth="1"/>
    <col min="8728" max="8728" width="22.33203125" bestFit="1" customWidth="1"/>
    <col min="8729" max="8729" width="9.5546875" bestFit="1" customWidth="1"/>
    <col min="8730" max="8730" width="12" customWidth="1"/>
    <col min="8961" max="8961" width="4.44140625" customWidth="1"/>
    <col min="8962" max="8962" width="32.44140625" customWidth="1"/>
    <col min="8963" max="8964" width="0" hidden="1" customWidth="1"/>
    <col min="8965" max="8965" width="41.5546875" customWidth="1"/>
    <col min="8966" max="8966" width="6.33203125" customWidth="1"/>
    <col min="8967" max="8968" width="15.6640625" customWidth="1"/>
    <col min="8969" max="8969" width="18.5546875" bestFit="1" customWidth="1"/>
    <col min="8970" max="8971" width="15.6640625" customWidth="1"/>
    <col min="8972" max="8972" width="6.109375" customWidth="1"/>
    <col min="8973" max="8973" width="25.6640625" customWidth="1"/>
    <col min="8974" max="8974" width="12.109375" bestFit="1" customWidth="1"/>
    <col min="8975" max="8983" width="12.109375" customWidth="1"/>
    <col min="8984" max="8984" width="22.33203125" bestFit="1" customWidth="1"/>
    <col min="8985" max="8985" width="9.5546875" bestFit="1" customWidth="1"/>
    <col min="8986" max="8986" width="12" customWidth="1"/>
    <col min="9217" max="9217" width="4.44140625" customWidth="1"/>
    <col min="9218" max="9218" width="32.44140625" customWidth="1"/>
    <col min="9219" max="9220" width="0" hidden="1" customWidth="1"/>
    <col min="9221" max="9221" width="41.5546875" customWidth="1"/>
    <col min="9222" max="9222" width="6.33203125" customWidth="1"/>
    <col min="9223" max="9224" width="15.6640625" customWidth="1"/>
    <col min="9225" max="9225" width="18.5546875" bestFit="1" customWidth="1"/>
    <col min="9226" max="9227" width="15.6640625" customWidth="1"/>
    <col min="9228" max="9228" width="6.109375" customWidth="1"/>
    <col min="9229" max="9229" width="25.6640625" customWidth="1"/>
    <col min="9230" max="9230" width="12.109375" bestFit="1" customWidth="1"/>
    <col min="9231" max="9239" width="12.109375" customWidth="1"/>
    <col min="9240" max="9240" width="22.33203125" bestFit="1" customWidth="1"/>
    <col min="9241" max="9241" width="9.5546875" bestFit="1" customWidth="1"/>
    <col min="9242" max="9242" width="12" customWidth="1"/>
    <col min="9473" max="9473" width="4.44140625" customWidth="1"/>
    <col min="9474" max="9474" width="32.44140625" customWidth="1"/>
    <col min="9475" max="9476" width="0" hidden="1" customWidth="1"/>
    <col min="9477" max="9477" width="41.5546875" customWidth="1"/>
    <col min="9478" max="9478" width="6.33203125" customWidth="1"/>
    <col min="9479" max="9480" width="15.6640625" customWidth="1"/>
    <col min="9481" max="9481" width="18.5546875" bestFit="1" customWidth="1"/>
    <col min="9482" max="9483" width="15.6640625" customWidth="1"/>
    <col min="9484" max="9484" width="6.109375" customWidth="1"/>
    <col min="9485" max="9485" width="25.6640625" customWidth="1"/>
    <col min="9486" max="9486" width="12.109375" bestFit="1" customWidth="1"/>
    <col min="9487" max="9495" width="12.109375" customWidth="1"/>
    <col min="9496" max="9496" width="22.33203125" bestFit="1" customWidth="1"/>
    <col min="9497" max="9497" width="9.5546875" bestFit="1" customWidth="1"/>
    <col min="9498" max="9498" width="12" customWidth="1"/>
    <col min="9729" max="9729" width="4.44140625" customWidth="1"/>
    <col min="9730" max="9730" width="32.44140625" customWidth="1"/>
    <col min="9731" max="9732" width="0" hidden="1" customWidth="1"/>
    <col min="9733" max="9733" width="41.5546875" customWidth="1"/>
    <col min="9734" max="9734" width="6.33203125" customWidth="1"/>
    <col min="9735" max="9736" width="15.6640625" customWidth="1"/>
    <col min="9737" max="9737" width="18.5546875" bestFit="1" customWidth="1"/>
    <col min="9738" max="9739" width="15.6640625" customWidth="1"/>
    <col min="9740" max="9740" width="6.109375" customWidth="1"/>
    <col min="9741" max="9741" width="25.6640625" customWidth="1"/>
    <col min="9742" max="9742" width="12.109375" bestFit="1" customWidth="1"/>
    <col min="9743" max="9751" width="12.109375" customWidth="1"/>
    <col min="9752" max="9752" width="22.33203125" bestFit="1" customWidth="1"/>
    <col min="9753" max="9753" width="9.5546875" bestFit="1" customWidth="1"/>
    <col min="9754" max="9754" width="12" customWidth="1"/>
    <col min="9985" max="9985" width="4.44140625" customWidth="1"/>
    <col min="9986" max="9986" width="32.44140625" customWidth="1"/>
    <col min="9987" max="9988" width="0" hidden="1" customWidth="1"/>
    <col min="9989" max="9989" width="41.5546875" customWidth="1"/>
    <col min="9990" max="9990" width="6.33203125" customWidth="1"/>
    <col min="9991" max="9992" width="15.6640625" customWidth="1"/>
    <col min="9993" max="9993" width="18.5546875" bestFit="1" customWidth="1"/>
    <col min="9994" max="9995" width="15.6640625" customWidth="1"/>
    <col min="9996" max="9996" width="6.109375" customWidth="1"/>
    <col min="9997" max="9997" width="25.6640625" customWidth="1"/>
    <col min="9998" max="9998" width="12.109375" bestFit="1" customWidth="1"/>
    <col min="9999" max="10007" width="12.109375" customWidth="1"/>
    <col min="10008" max="10008" width="22.33203125" bestFit="1" customWidth="1"/>
    <col min="10009" max="10009" width="9.5546875" bestFit="1" customWidth="1"/>
    <col min="10010" max="10010" width="12" customWidth="1"/>
    <col min="10241" max="10241" width="4.44140625" customWidth="1"/>
    <col min="10242" max="10242" width="32.44140625" customWidth="1"/>
    <col min="10243" max="10244" width="0" hidden="1" customWidth="1"/>
    <col min="10245" max="10245" width="41.5546875" customWidth="1"/>
    <col min="10246" max="10246" width="6.33203125" customWidth="1"/>
    <col min="10247" max="10248" width="15.6640625" customWidth="1"/>
    <col min="10249" max="10249" width="18.5546875" bestFit="1" customWidth="1"/>
    <col min="10250" max="10251" width="15.6640625" customWidth="1"/>
    <col min="10252" max="10252" width="6.109375" customWidth="1"/>
    <col min="10253" max="10253" width="25.6640625" customWidth="1"/>
    <col min="10254" max="10254" width="12.109375" bestFit="1" customWidth="1"/>
    <col min="10255" max="10263" width="12.109375" customWidth="1"/>
    <col min="10264" max="10264" width="22.33203125" bestFit="1" customWidth="1"/>
    <col min="10265" max="10265" width="9.5546875" bestFit="1" customWidth="1"/>
    <col min="10266" max="10266" width="12" customWidth="1"/>
    <col min="10497" max="10497" width="4.44140625" customWidth="1"/>
    <col min="10498" max="10498" width="32.44140625" customWidth="1"/>
    <col min="10499" max="10500" width="0" hidden="1" customWidth="1"/>
    <col min="10501" max="10501" width="41.5546875" customWidth="1"/>
    <col min="10502" max="10502" width="6.33203125" customWidth="1"/>
    <col min="10503" max="10504" width="15.6640625" customWidth="1"/>
    <col min="10505" max="10505" width="18.5546875" bestFit="1" customWidth="1"/>
    <col min="10506" max="10507" width="15.6640625" customWidth="1"/>
    <col min="10508" max="10508" width="6.109375" customWidth="1"/>
    <col min="10509" max="10509" width="25.6640625" customWidth="1"/>
    <col min="10510" max="10510" width="12.109375" bestFit="1" customWidth="1"/>
    <col min="10511" max="10519" width="12.109375" customWidth="1"/>
    <col min="10520" max="10520" width="22.33203125" bestFit="1" customWidth="1"/>
    <col min="10521" max="10521" width="9.5546875" bestFit="1" customWidth="1"/>
    <col min="10522" max="10522" width="12" customWidth="1"/>
    <col min="10753" max="10753" width="4.44140625" customWidth="1"/>
    <col min="10754" max="10754" width="32.44140625" customWidth="1"/>
    <col min="10755" max="10756" width="0" hidden="1" customWidth="1"/>
    <col min="10757" max="10757" width="41.5546875" customWidth="1"/>
    <col min="10758" max="10758" width="6.33203125" customWidth="1"/>
    <col min="10759" max="10760" width="15.6640625" customWidth="1"/>
    <col min="10761" max="10761" width="18.5546875" bestFit="1" customWidth="1"/>
    <col min="10762" max="10763" width="15.6640625" customWidth="1"/>
    <col min="10764" max="10764" width="6.109375" customWidth="1"/>
    <col min="10765" max="10765" width="25.6640625" customWidth="1"/>
    <col min="10766" max="10766" width="12.109375" bestFit="1" customWidth="1"/>
    <col min="10767" max="10775" width="12.109375" customWidth="1"/>
    <col min="10776" max="10776" width="22.33203125" bestFit="1" customWidth="1"/>
    <col min="10777" max="10777" width="9.5546875" bestFit="1" customWidth="1"/>
    <col min="10778" max="10778" width="12" customWidth="1"/>
    <col min="11009" max="11009" width="4.44140625" customWidth="1"/>
    <col min="11010" max="11010" width="32.44140625" customWidth="1"/>
    <col min="11011" max="11012" width="0" hidden="1" customWidth="1"/>
    <col min="11013" max="11013" width="41.5546875" customWidth="1"/>
    <col min="11014" max="11014" width="6.33203125" customWidth="1"/>
    <col min="11015" max="11016" width="15.6640625" customWidth="1"/>
    <col min="11017" max="11017" width="18.5546875" bestFit="1" customWidth="1"/>
    <col min="11018" max="11019" width="15.6640625" customWidth="1"/>
    <col min="11020" max="11020" width="6.109375" customWidth="1"/>
    <col min="11021" max="11021" width="25.6640625" customWidth="1"/>
    <col min="11022" max="11022" width="12.109375" bestFit="1" customWidth="1"/>
    <col min="11023" max="11031" width="12.109375" customWidth="1"/>
    <col min="11032" max="11032" width="22.33203125" bestFit="1" customWidth="1"/>
    <col min="11033" max="11033" width="9.5546875" bestFit="1" customWidth="1"/>
    <col min="11034" max="11034" width="12" customWidth="1"/>
    <col min="11265" max="11265" width="4.44140625" customWidth="1"/>
    <col min="11266" max="11266" width="32.44140625" customWidth="1"/>
    <col min="11267" max="11268" width="0" hidden="1" customWidth="1"/>
    <col min="11269" max="11269" width="41.5546875" customWidth="1"/>
    <col min="11270" max="11270" width="6.33203125" customWidth="1"/>
    <col min="11271" max="11272" width="15.6640625" customWidth="1"/>
    <col min="11273" max="11273" width="18.5546875" bestFit="1" customWidth="1"/>
    <col min="11274" max="11275" width="15.6640625" customWidth="1"/>
    <col min="11276" max="11276" width="6.109375" customWidth="1"/>
    <col min="11277" max="11277" width="25.6640625" customWidth="1"/>
    <col min="11278" max="11278" width="12.109375" bestFit="1" customWidth="1"/>
    <col min="11279" max="11287" width="12.109375" customWidth="1"/>
    <col min="11288" max="11288" width="22.33203125" bestFit="1" customWidth="1"/>
    <col min="11289" max="11289" width="9.5546875" bestFit="1" customWidth="1"/>
    <col min="11290" max="11290" width="12" customWidth="1"/>
    <col min="11521" max="11521" width="4.44140625" customWidth="1"/>
    <col min="11522" max="11522" width="32.44140625" customWidth="1"/>
    <col min="11523" max="11524" width="0" hidden="1" customWidth="1"/>
    <col min="11525" max="11525" width="41.5546875" customWidth="1"/>
    <col min="11526" max="11526" width="6.33203125" customWidth="1"/>
    <col min="11527" max="11528" width="15.6640625" customWidth="1"/>
    <col min="11529" max="11529" width="18.5546875" bestFit="1" customWidth="1"/>
    <col min="11530" max="11531" width="15.6640625" customWidth="1"/>
    <col min="11532" max="11532" width="6.109375" customWidth="1"/>
    <col min="11533" max="11533" width="25.6640625" customWidth="1"/>
    <col min="11534" max="11534" width="12.109375" bestFit="1" customWidth="1"/>
    <col min="11535" max="11543" width="12.109375" customWidth="1"/>
    <col min="11544" max="11544" width="22.33203125" bestFit="1" customWidth="1"/>
    <col min="11545" max="11545" width="9.5546875" bestFit="1" customWidth="1"/>
    <col min="11546" max="11546" width="12" customWidth="1"/>
    <col min="11777" max="11777" width="4.44140625" customWidth="1"/>
    <col min="11778" max="11778" width="32.44140625" customWidth="1"/>
    <col min="11779" max="11780" width="0" hidden="1" customWidth="1"/>
    <col min="11781" max="11781" width="41.5546875" customWidth="1"/>
    <col min="11782" max="11782" width="6.33203125" customWidth="1"/>
    <col min="11783" max="11784" width="15.6640625" customWidth="1"/>
    <col min="11785" max="11785" width="18.5546875" bestFit="1" customWidth="1"/>
    <col min="11786" max="11787" width="15.6640625" customWidth="1"/>
    <col min="11788" max="11788" width="6.109375" customWidth="1"/>
    <col min="11789" max="11789" width="25.6640625" customWidth="1"/>
    <col min="11790" max="11790" width="12.109375" bestFit="1" customWidth="1"/>
    <col min="11791" max="11799" width="12.109375" customWidth="1"/>
    <col min="11800" max="11800" width="22.33203125" bestFit="1" customWidth="1"/>
    <col min="11801" max="11801" width="9.5546875" bestFit="1" customWidth="1"/>
    <col min="11802" max="11802" width="12" customWidth="1"/>
    <col min="12033" max="12033" width="4.44140625" customWidth="1"/>
    <col min="12034" max="12034" width="32.44140625" customWidth="1"/>
    <col min="12035" max="12036" width="0" hidden="1" customWidth="1"/>
    <col min="12037" max="12037" width="41.5546875" customWidth="1"/>
    <col min="12038" max="12038" width="6.33203125" customWidth="1"/>
    <col min="12039" max="12040" width="15.6640625" customWidth="1"/>
    <col min="12041" max="12041" width="18.5546875" bestFit="1" customWidth="1"/>
    <col min="12042" max="12043" width="15.6640625" customWidth="1"/>
    <col min="12044" max="12044" width="6.109375" customWidth="1"/>
    <col min="12045" max="12045" width="25.6640625" customWidth="1"/>
    <col min="12046" max="12046" width="12.109375" bestFit="1" customWidth="1"/>
    <col min="12047" max="12055" width="12.109375" customWidth="1"/>
    <col min="12056" max="12056" width="22.33203125" bestFit="1" customWidth="1"/>
    <col min="12057" max="12057" width="9.5546875" bestFit="1" customWidth="1"/>
    <col min="12058" max="12058" width="12" customWidth="1"/>
    <col min="12289" max="12289" width="4.44140625" customWidth="1"/>
    <col min="12290" max="12290" width="32.44140625" customWidth="1"/>
    <col min="12291" max="12292" width="0" hidden="1" customWidth="1"/>
    <col min="12293" max="12293" width="41.5546875" customWidth="1"/>
    <col min="12294" max="12294" width="6.33203125" customWidth="1"/>
    <col min="12295" max="12296" width="15.6640625" customWidth="1"/>
    <col min="12297" max="12297" width="18.5546875" bestFit="1" customWidth="1"/>
    <col min="12298" max="12299" width="15.6640625" customWidth="1"/>
    <col min="12300" max="12300" width="6.109375" customWidth="1"/>
    <col min="12301" max="12301" width="25.6640625" customWidth="1"/>
    <col min="12302" max="12302" width="12.109375" bestFit="1" customWidth="1"/>
    <col min="12303" max="12311" width="12.109375" customWidth="1"/>
    <col min="12312" max="12312" width="22.33203125" bestFit="1" customWidth="1"/>
    <col min="12313" max="12313" width="9.5546875" bestFit="1" customWidth="1"/>
    <col min="12314" max="12314" width="12" customWidth="1"/>
    <col min="12545" max="12545" width="4.44140625" customWidth="1"/>
    <col min="12546" max="12546" width="32.44140625" customWidth="1"/>
    <col min="12547" max="12548" width="0" hidden="1" customWidth="1"/>
    <col min="12549" max="12549" width="41.5546875" customWidth="1"/>
    <col min="12550" max="12550" width="6.33203125" customWidth="1"/>
    <col min="12551" max="12552" width="15.6640625" customWidth="1"/>
    <col min="12553" max="12553" width="18.5546875" bestFit="1" customWidth="1"/>
    <col min="12554" max="12555" width="15.6640625" customWidth="1"/>
    <col min="12556" max="12556" width="6.109375" customWidth="1"/>
    <col min="12557" max="12557" width="25.6640625" customWidth="1"/>
    <col min="12558" max="12558" width="12.109375" bestFit="1" customWidth="1"/>
    <col min="12559" max="12567" width="12.109375" customWidth="1"/>
    <col min="12568" max="12568" width="22.33203125" bestFit="1" customWidth="1"/>
    <col min="12569" max="12569" width="9.5546875" bestFit="1" customWidth="1"/>
    <col min="12570" max="12570" width="12" customWidth="1"/>
    <col min="12801" max="12801" width="4.44140625" customWidth="1"/>
    <col min="12802" max="12802" width="32.44140625" customWidth="1"/>
    <col min="12803" max="12804" width="0" hidden="1" customWidth="1"/>
    <col min="12805" max="12805" width="41.5546875" customWidth="1"/>
    <col min="12806" max="12806" width="6.33203125" customWidth="1"/>
    <col min="12807" max="12808" width="15.6640625" customWidth="1"/>
    <col min="12809" max="12809" width="18.5546875" bestFit="1" customWidth="1"/>
    <col min="12810" max="12811" width="15.6640625" customWidth="1"/>
    <col min="12812" max="12812" width="6.109375" customWidth="1"/>
    <col min="12813" max="12813" width="25.6640625" customWidth="1"/>
    <col min="12814" max="12814" width="12.109375" bestFit="1" customWidth="1"/>
    <col min="12815" max="12823" width="12.109375" customWidth="1"/>
    <col min="12824" max="12824" width="22.33203125" bestFit="1" customWidth="1"/>
    <col min="12825" max="12825" width="9.5546875" bestFit="1" customWidth="1"/>
    <col min="12826" max="12826" width="12" customWidth="1"/>
    <col min="13057" max="13057" width="4.44140625" customWidth="1"/>
    <col min="13058" max="13058" width="32.44140625" customWidth="1"/>
    <col min="13059" max="13060" width="0" hidden="1" customWidth="1"/>
    <col min="13061" max="13061" width="41.5546875" customWidth="1"/>
    <col min="13062" max="13062" width="6.33203125" customWidth="1"/>
    <col min="13063" max="13064" width="15.6640625" customWidth="1"/>
    <col min="13065" max="13065" width="18.5546875" bestFit="1" customWidth="1"/>
    <col min="13066" max="13067" width="15.6640625" customWidth="1"/>
    <col min="13068" max="13068" width="6.109375" customWidth="1"/>
    <col min="13069" max="13069" width="25.6640625" customWidth="1"/>
    <col min="13070" max="13070" width="12.109375" bestFit="1" customWidth="1"/>
    <col min="13071" max="13079" width="12.109375" customWidth="1"/>
    <col min="13080" max="13080" width="22.33203125" bestFit="1" customWidth="1"/>
    <col min="13081" max="13081" width="9.5546875" bestFit="1" customWidth="1"/>
    <col min="13082" max="13082" width="12" customWidth="1"/>
    <col min="13313" max="13313" width="4.44140625" customWidth="1"/>
    <col min="13314" max="13314" width="32.44140625" customWidth="1"/>
    <col min="13315" max="13316" width="0" hidden="1" customWidth="1"/>
    <col min="13317" max="13317" width="41.5546875" customWidth="1"/>
    <col min="13318" max="13318" width="6.33203125" customWidth="1"/>
    <col min="13319" max="13320" width="15.6640625" customWidth="1"/>
    <col min="13321" max="13321" width="18.5546875" bestFit="1" customWidth="1"/>
    <col min="13322" max="13323" width="15.6640625" customWidth="1"/>
    <col min="13324" max="13324" width="6.109375" customWidth="1"/>
    <col min="13325" max="13325" width="25.6640625" customWidth="1"/>
    <col min="13326" max="13326" width="12.109375" bestFit="1" customWidth="1"/>
    <col min="13327" max="13335" width="12.109375" customWidth="1"/>
    <col min="13336" max="13336" width="22.33203125" bestFit="1" customWidth="1"/>
    <col min="13337" max="13337" width="9.5546875" bestFit="1" customWidth="1"/>
    <col min="13338" max="13338" width="12" customWidth="1"/>
    <col min="13569" max="13569" width="4.44140625" customWidth="1"/>
    <col min="13570" max="13570" width="32.44140625" customWidth="1"/>
    <col min="13571" max="13572" width="0" hidden="1" customWidth="1"/>
    <col min="13573" max="13573" width="41.5546875" customWidth="1"/>
    <col min="13574" max="13574" width="6.33203125" customWidth="1"/>
    <col min="13575" max="13576" width="15.6640625" customWidth="1"/>
    <col min="13577" max="13577" width="18.5546875" bestFit="1" customWidth="1"/>
    <col min="13578" max="13579" width="15.6640625" customWidth="1"/>
    <col min="13580" max="13580" width="6.109375" customWidth="1"/>
    <col min="13581" max="13581" width="25.6640625" customWidth="1"/>
    <col min="13582" max="13582" width="12.109375" bestFit="1" customWidth="1"/>
    <col min="13583" max="13591" width="12.109375" customWidth="1"/>
    <col min="13592" max="13592" width="22.33203125" bestFit="1" customWidth="1"/>
    <col min="13593" max="13593" width="9.5546875" bestFit="1" customWidth="1"/>
    <col min="13594" max="13594" width="12" customWidth="1"/>
    <col min="13825" max="13825" width="4.44140625" customWidth="1"/>
    <col min="13826" max="13826" width="32.44140625" customWidth="1"/>
    <col min="13827" max="13828" width="0" hidden="1" customWidth="1"/>
    <col min="13829" max="13829" width="41.5546875" customWidth="1"/>
    <col min="13830" max="13830" width="6.33203125" customWidth="1"/>
    <col min="13831" max="13832" width="15.6640625" customWidth="1"/>
    <col min="13833" max="13833" width="18.5546875" bestFit="1" customWidth="1"/>
    <col min="13834" max="13835" width="15.6640625" customWidth="1"/>
    <col min="13836" max="13836" width="6.109375" customWidth="1"/>
    <col min="13837" max="13837" width="25.6640625" customWidth="1"/>
    <col min="13838" max="13838" width="12.109375" bestFit="1" customWidth="1"/>
    <col min="13839" max="13847" width="12.109375" customWidth="1"/>
    <col min="13848" max="13848" width="22.33203125" bestFit="1" customWidth="1"/>
    <col min="13849" max="13849" width="9.5546875" bestFit="1" customWidth="1"/>
    <col min="13850" max="13850" width="12" customWidth="1"/>
    <col min="14081" max="14081" width="4.44140625" customWidth="1"/>
    <col min="14082" max="14082" width="32.44140625" customWidth="1"/>
    <col min="14083" max="14084" width="0" hidden="1" customWidth="1"/>
    <col min="14085" max="14085" width="41.5546875" customWidth="1"/>
    <col min="14086" max="14086" width="6.33203125" customWidth="1"/>
    <col min="14087" max="14088" width="15.6640625" customWidth="1"/>
    <col min="14089" max="14089" width="18.5546875" bestFit="1" customWidth="1"/>
    <col min="14090" max="14091" width="15.6640625" customWidth="1"/>
    <col min="14092" max="14092" width="6.109375" customWidth="1"/>
    <col min="14093" max="14093" width="25.6640625" customWidth="1"/>
    <col min="14094" max="14094" width="12.109375" bestFit="1" customWidth="1"/>
    <col min="14095" max="14103" width="12.109375" customWidth="1"/>
    <col min="14104" max="14104" width="22.33203125" bestFit="1" customWidth="1"/>
    <col min="14105" max="14105" width="9.5546875" bestFit="1" customWidth="1"/>
    <col min="14106" max="14106" width="12" customWidth="1"/>
    <col min="14337" max="14337" width="4.44140625" customWidth="1"/>
    <col min="14338" max="14338" width="32.44140625" customWidth="1"/>
    <col min="14339" max="14340" width="0" hidden="1" customWidth="1"/>
    <col min="14341" max="14341" width="41.5546875" customWidth="1"/>
    <col min="14342" max="14342" width="6.33203125" customWidth="1"/>
    <col min="14343" max="14344" width="15.6640625" customWidth="1"/>
    <col min="14345" max="14345" width="18.5546875" bestFit="1" customWidth="1"/>
    <col min="14346" max="14347" width="15.6640625" customWidth="1"/>
    <col min="14348" max="14348" width="6.109375" customWidth="1"/>
    <col min="14349" max="14349" width="25.6640625" customWidth="1"/>
    <col min="14350" max="14350" width="12.109375" bestFit="1" customWidth="1"/>
    <col min="14351" max="14359" width="12.109375" customWidth="1"/>
    <col min="14360" max="14360" width="22.33203125" bestFit="1" customWidth="1"/>
    <col min="14361" max="14361" width="9.5546875" bestFit="1" customWidth="1"/>
    <col min="14362" max="14362" width="12" customWidth="1"/>
    <col min="14593" max="14593" width="4.44140625" customWidth="1"/>
    <col min="14594" max="14594" width="32.44140625" customWidth="1"/>
    <col min="14595" max="14596" width="0" hidden="1" customWidth="1"/>
    <col min="14597" max="14597" width="41.5546875" customWidth="1"/>
    <col min="14598" max="14598" width="6.33203125" customWidth="1"/>
    <col min="14599" max="14600" width="15.6640625" customWidth="1"/>
    <col min="14601" max="14601" width="18.5546875" bestFit="1" customWidth="1"/>
    <col min="14602" max="14603" width="15.6640625" customWidth="1"/>
    <col min="14604" max="14604" width="6.109375" customWidth="1"/>
    <col min="14605" max="14605" width="25.6640625" customWidth="1"/>
    <col min="14606" max="14606" width="12.109375" bestFit="1" customWidth="1"/>
    <col min="14607" max="14615" width="12.109375" customWidth="1"/>
    <col min="14616" max="14616" width="22.33203125" bestFit="1" customWidth="1"/>
    <col min="14617" max="14617" width="9.5546875" bestFit="1" customWidth="1"/>
    <col min="14618" max="14618" width="12" customWidth="1"/>
    <col min="14849" max="14849" width="4.44140625" customWidth="1"/>
    <col min="14850" max="14850" width="32.44140625" customWidth="1"/>
    <col min="14851" max="14852" width="0" hidden="1" customWidth="1"/>
    <col min="14853" max="14853" width="41.5546875" customWidth="1"/>
    <col min="14854" max="14854" width="6.33203125" customWidth="1"/>
    <col min="14855" max="14856" width="15.6640625" customWidth="1"/>
    <col min="14857" max="14857" width="18.5546875" bestFit="1" customWidth="1"/>
    <col min="14858" max="14859" width="15.6640625" customWidth="1"/>
    <col min="14860" max="14860" width="6.109375" customWidth="1"/>
    <col min="14861" max="14861" width="25.6640625" customWidth="1"/>
    <col min="14862" max="14862" width="12.109375" bestFit="1" customWidth="1"/>
    <col min="14863" max="14871" width="12.109375" customWidth="1"/>
    <col min="14872" max="14872" width="22.33203125" bestFit="1" customWidth="1"/>
    <col min="14873" max="14873" width="9.5546875" bestFit="1" customWidth="1"/>
    <col min="14874" max="14874" width="12" customWidth="1"/>
    <col min="15105" max="15105" width="4.44140625" customWidth="1"/>
    <col min="15106" max="15106" width="32.44140625" customWidth="1"/>
    <col min="15107" max="15108" width="0" hidden="1" customWidth="1"/>
    <col min="15109" max="15109" width="41.5546875" customWidth="1"/>
    <col min="15110" max="15110" width="6.33203125" customWidth="1"/>
    <col min="15111" max="15112" width="15.6640625" customWidth="1"/>
    <col min="15113" max="15113" width="18.5546875" bestFit="1" customWidth="1"/>
    <col min="15114" max="15115" width="15.6640625" customWidth="1"/>
    <col min="15116" max="15116" width="6.109375" customWidth="1"/>
    <col min="15117" max="15117" width="25.6640625" customWidth="1"/>
    <col min="15118" max="15118" width="12.109375" bestFit="1" customWidth="1"/>
    <col min="15119" max="15127" width="12.109375" customWidth="1"/>
    <col min="15128" max="15128" width="22.33203125" bestFit="1" customWidth="1"/>
    <col min="15129" max="15129" width="9.5546875" bestFit="1" customWidth="1"/>
    <col min="15130" max="15130" width="12" customWidth="1"/>
    <col min="15361" max="15361" width="4.44140625" customWidth="1"/>
    <col min="15362" max="15362" width="32.44140625" customWidth="1"/>
    <col min="15363" max="15364" width="0" hidden="1" customWidth="1"/>
    <col min="15365" max="15365" width="41.5546875" customWidth="1"/>
    <col min="15366" max="15366" width="6.33203125" customWidth="1"/>
    <col min="15367" max="15368" width="15.6640625" customWidth="1"/>
    <col min="15369" max="15369" width="18.5546875" bestFit="1" customWidth="1"/>
    <col min="15370" max="15371" width="15.6640625" customWidth="1"/>
    <col min="15372" max="15372" width="6.109375" customWidth="1"/>
    <col min="15373" max="15373" width="25.6640625" customWidth="1"/>
    <col min="15374" max="15374" width="12.109375" bestFit="1" customWidth="1"/>
    <col min="15375" max="15383" width="12.109375" customWidth="1"/>
    <col min="15384" max="15384" width="22.33203125" bestFit="1" customWidth="1"/>
    <col min="15385" max="15385" width="9.5546875" bestFit="1" customWidth="1"/>
    <col min="15386" max="15386" width="12" customWidth="1"/>
    <col min="15617" max="15617" width="4.44140625" customWidth="1"/>
    <col min="15618" max="15618" width="32.44140625" customWidth="1"/>
    <col min="15619" max="15620" width="0" hidden="1" customWidth="1"/>
    <col min="15621" max="15621" width="41.5546875" customWidth="1"/>
    <col min="15622" max="15622" width="6.33203125" customWidth="1"/>
    <col min="15623" max="15624" width="15.6640625" customWidth="1"/>
    <col min="15625" max="15625" width="18.5546875" bestFit="1" customWidth="1"/>
    <col min="15626" max="15627" width="15.6640625" customWidth="1"/>
    <col min="15628" max="15628" width="6.109375" customWidth="1"/>
    <col min="15629" max="15629" width="25.6640625" customWidth="1"/>
    <col min="15630" max="15630" width="12.109375" bestFit="1" customWidth="1"/>
    <col min="15631" max="15639" width="12.109375" customWidth="1"/>
    <col min="15640" max="15640" width="22.33203125" bestFit="1" customWidth="1"/>
    <col min="15641" max="15641" width="9.5546875" bestFit="1" customWidth="1"/>
    <col min="15642" max="15642" width="12" customWidth="1"/>
    <col min="15873" max="15873" width="4.44140625" customWidth="1"/>
    <col min="15874" max="15874" width="32.44140625" customWidth="1"/>
    <col min="15875" max="15876" width="0" hidden="1" customWidth="1"/>
    <col min="15877" max="15877" width="41.5546875" customWidth="1"/>
    <col min="15878" max="15878" width="6.33203125" customWidth="1"/>
    <col min="15879" max="15880" width="15.6640625" customWidth="1"/>
    <col min="15881" max="15881" width="18.5546875" bestFit="1" customWidth="1"/>
    <col min="15882" max="15883" width="15.6640625" customWidth="1"/>
    <col min="15884" max="15884" width="6.109375" customWidth="1"/>
    <col min="15885" max="15885" width="25.6640625" customWidth="1"/>
    <col min="15886" max="15886" width="12.109375" bestFit="1" customWidth="1"/>
    <col min="15887" max="15895" width="12.109375" customWidth="1"/>
    <col min="15896" max="15896" width="22.33203125" bestFit="1" customWidth="1"/>
    <col min="15897" max="15897" width="9.5546875" bestFit="1" customWidth="1"/>
    <col min="15898" max="15898" width="12" customWidth="1"/>
    <col min="16129" max="16129" width="4.44140625" customWidth="1"/>
    <col min="16130" max="16130" width="32.44140625" customWidth="1"/>
    <col min="16131" max="16132" width="0" hidden="1" customWidth="1"/>
    <col min="16133" max="16133" width="41.5546875" customWidth="1"/>
    <col min="16134" max="16134" width="6.33203125" customWidth="1"/>
    <col min="16135" max="16136" width="15.6640625" customWidth="1"/>
    <col min="16137" max="16137" width="18.5546875" bestFit="1" customWidth="1"/>
    <col min="16138" max="16139" width="15.6640625" customWidth="1"/>
    <col min="16140" max="16140" width="6.109375" customWidth="1"/>
    <col min="16141" max="16141" width="25.6640625" customWidth="1"/>
    <col min="16142" max="16142" width="12.109375" bestFit="1" customWidth="1"/>
    <col min="16143" max="16151" width="12.109375" customWidth="1"/>
    <col min="16152" max="16152" width="22.33203125" bestFit="1" customWidth="1"/>
    <col min="16153" max="16153" width="9.5546875" bestFit="1" customWidth="1"/>
    <col min="16154" max="16154" width="12" customWidth="1"/>
  </cols>
  <sheetData>
    <row r="1" spans="1:34" ht="22.8" x14ac:dyDescent="0.4">
      <c r="A1" s="147" t="s">
        <v>0</v>
      </c>
      <c r="B1" s="147"/>
      <c r="C1" s="147"/>
      <c r="D1" s="147"/>
      <c r="E1" s="147"/>
      <c r="F1" s="147"/>
      <c r="G1" s="147"/>
      <c r="H1" s="147"/>
      <c r="I1" s="147"/>
      <c r="J1" s="147"/>
      <c r="K1" s="147"/>
      <c r="L1" s="147"/>
      <c r="M1" s="147"/>
      <c r="N1" s="1"/>
      <c r="O1" s="1"/>
      <c r="P1" s="1"/>
      <c r="Q1" s="1"/>
      <c r="R1" s="1"/>
      <c r="S1" s="1"/>
      <c r="T1" s="1"/>
      <c r="U1" s="1"/>
      <c r="V1" s="1"/>
      <c r="W1" s="1"/>
    </row>
    <row r="2" spans="1:34" ht="22.8" x14ac:dyDescent="0.4">
      <c r="A2" s="148" t="s">
        <v>106</v>
      </c>
      <c r="B2" s="148"/>
      <c r="C2" s="148"/>
      <c r="D2" s="148"/>
      <c r="E2" s="148"/>
      <c r="F2" s="148"/>
      <c r="G2" s="148"/>
      <c r="H2" s="148"/>
      <c r="I2" s="148"/>
      <c r="J2" s="148"/>
      <c r="K2" s="148"/>
      <c r="L2" s="148"/>
      <c r="M2" s="148"/>
      <c r="N2" s="2"/>
      <c r="O2" s="2"/>
      <c r="P2" s="2"/>
      <c r="Q2" s="2"/>
      <c r="R2" s="2"/>
      <c r="S2" s="2"/>
      <c r="T2" s="2"/>
      <c r="U2" s="2"/>
      <c r="V2" s="2"/>
      <c r="W2" s="2"/>
      <c r="AB2" s="3"/>
    </row>
    <row r="3" spans="1:34" ht="29.25" customHeight="1" x14ac:dyDescent="0.4">
      <c r="B3" s="4"/>
      <c r="C3" s="4"/>
      <c r="D3" s="4"/>
      <c r="K3" s="5" t="s">
        <v>1</v>
      </c>
      <c r="L3" s="5" t="s">
        <v>1</v>
      </c>
      <c r="M3" s="6" t="s">
        <v>1</v>
      </c>
      <c r="AB3" s="3"/>
    </row>
    <row r="4" spans="1:34" ht="31.65" customHeight="1" x14ac:dyDescent="0.35">
      <c r="A4" s="149" t="s">
        <v>2</v>
      </c>
      <c r="B4" s="149"/>
      <c r="C4" s="7"/>
      <c r="D4" s="7"/>
      <c r="E4" s="8" t="s">
        <v>1</v>
      </c>
      <c r="G4" s="9" t="s">
        <v>3</v>
      </c>
      <c r="H4" s="105" t="s">
        <v>105</v>
      </c>
      <c r="J4" s="98" t="s">
        <v>4</v>
      </c>
      <c r="K4" s="150" t="s">
        <v>1</v>
      </c>
      <c r="L4" s="150"/>
      <c r="M4" s="150"/>
      <c r="N4" s="10"/>
      <c r="O4" s="10"/>
      <c r="P4" s="10"/>
      <c r="Q4" s="10"/>
      <c r="R4" s="10"/>
      <c r="S4" s="10"/>
      <c r="T4" s="10"/>
      <c r="U4" s="10"/>
      <c r="V4" s="10"/>
      <c r="W4" s="10"/>
      <c r="X4" s="10"/>
      <c r="AB4" s="3"/>
    </row>
    <row r="5" spans="1:34" ht="23.4" thickBot="1" x14ac:dyDescent="0.45">
      <c r="J5" s="99" t="s">
        <v>1</v>
      </c>
      <c r="K5" s="11"/>
      <c r="L5" s="11"/>
      <c r="M5" s="12" t="s">
        <v>1</v>
      </c>
      <c r="X5" s="13" t="s">
        <v>5</v>
      </c>
      <c r="Y5" s="14" t="s">
        <v>6</v>
      </c>
      <c r="Z5" s="13" t="s">
        <v>7</v>
      </c>
    </row>
    <row r="6" spans="1:34" x14ac:dyDescent="0.3">
      <c r="A6" s="145" t="s">
        <v>8</v>
      </c>
      <c r="B6" s="146"/>
      <c r="C6" s="15" t="s">
        <v>9</v>
      </c>
      <c r="D6" s="15" t="s">
        <v>10</v>
      </c>
      <c r="E6" s="16" t="s">
        <v>11</v>
      </c>
      <c r="F6" s="17" t="s">
        <v>12</v>
      </c>
      <c r="G6" s="17" t="s">
        <v>13</v>
      </c>
      <c r="H6" s="88" t="s">
        <v>14</v>
      </c>
      <c r="I6" s="16" t="s">
        <v>15</v>
      </c>
      <c r="J6" s="100" t="s">
        <v>16</v>
      </c>
      <c r="K6" s="16" t="s">
        <v>17</v>
      </c>
      <c r="L6" s="18" t="s">
        <v>18</v>
      </c>
      <c r="M6" s="19" t="s">
        <v>19</v>
      </c>
      <c r="X6" s="13" t="s">
        <v>20</v>
      </c>
      <c r="Y6" s="13" t="s">
        <v>21</v>
      </c>
      <c r="Z6" s="13" t="s">
        <v>22</v>
      </c>
      <c r="AA6" s="13" t="s">
        <v>23</v>
      </c>
    </row>
    <row r="7" spans="1:34" x14ac:dyDescent="0.3">
      <c r="A7" s="20">
        <v>100</v>
      </c>
      <c r="B7" s="21" t="s">
        <v>24</v>
      </c>
      <c r="C7" s="21" t="str">
        <f>+K4</f>
        <v xml:space="preserve"> </v>
      </c>
      <c r="D7" s="21" t="str">
        <f>+L3</f>
        <v xml:space="preserve"> </v>
      </c>
      <c r="E7" s="22" t="s">
        <v>1</v>
      </c>
      <c r="F7" s="106"/>
      <c r="G7" s="116">
        <v>0</v>
      </c>
      <c r="H7" s="89">
        <f>+X7</f>
        <v>0</v>
      </c>
      <c r="I7" s="23"/>
      <c r="J7" s="101">
        <f>(+H7)-K7</f>
        <v>0</v>
      </c>
      <c r="K7" s="143">
        <v>0</v>
      </c>
      <c r="L7" s="24">
        <v>0</v>
      </c>
      <c r="M7" s="117" t="s">
        <v>1</v>
      </c>
      <c r="X7" s="25">
        <f>+G7+(G7*Y7)+Z7</f>
        <v>0</v>
      </c>
      <c r="Y7" s="26">
        <f>0.266+0.015+0.002+0.0145</f>
        <v>0.29750000000000004</v>
      </c>
      <c r="Z7" s="27">
        <f t="shared" ref="Z7:Z17" si="0">+AA7*F7</f>
        <v>0</v>
      </c>
      <c r="AA7" s="28">
        <v>6000</v>
      </c>
      <c r="AH7" s="3" t="s">
        <v>25</v>
      </c>
    </row>
    <row r="8" spans="1:34" x14ac:dyDescent="0.3">
      <c r="A8" s="20">
        <v>100</v>
      </c>
      <c r="B8" s="128" t="s">
        <v>1</v>
      </c>
      <c r="C8" s="21" t="str">
        <f>+C7</f>
        <v xml:space="preserve"> </v>
      </c>
      <c r="D8" s="21" t="str">
        <f>+D7</f>
        <v xml:space="preserve"> </v>
      </c>
      <c r="E8" s="22" t="s">
        <v>1</v>
      </c>
      <c r="F8" s="107"/>
      <c r="G8" s="108"/>
      <c r="H8" s="90">
        <f>+X8</f>
        <v>0</v>
      </c>
      <c r="I8" s="23"/>
      <c r="J8" s="90">
        <f t="shared" ref="J8:J49" si="1">(+H8)-K8</f>
        <v>0</v>
      </c>
      <c r="K8" s="108"/>
      <c r="L8" s="24">
        <v>0</v>
      </c>
      <c r="M8" s="118" t="s">
        <v>1</v>
      </c>
      <c r="X8" s="25">
        <f t="shared" ref="X8:X17" si="2">+G8+(G8*Y8)+Z8</f>
        <v>0</v>
      </c>
      <c r="Y8" s="26">
        <f>+Y7</f>
        <v>0.29750000000000004</v>
      </c>
      <c r="Z8" s="27">
        <f t="shared" si="0"/>
        <v>0</v>
      </c>
      <c r="AA8" s="28">
        <v>6000</v>
      </c>
      <c r="AH8" s="3" t="s">
        <v>26</v>
      </c>
    </row>
    <row r="9" spans="1:34" x14ac:dyDescent="0.3">
      <c r="A9" s="20">
        <v>100</v>
      </c>
      <c r="B9" s="128" t="s">
        <v>1</v>
      </c>
      <c r="C9" s="21" t="str">
        <f t="shared" ref="C9:D24" si="3">+C8</f>
        <v xml:space="preserve"> </v>
      </c>
      <c r="D9" s="21" t="str">
        <f t="shared" si="3"/>
        <v xml:space="preserve"> </v>
      </c>
      <c r="E9" s="22" t="s">
        <v>1</v>
      </c>
      <c r="F9" s="107"/>
      <c r="G9" s="108"/>
      <c r="H9" s="90">
        <f t="shared" ref="H9:H17" si="4">+X9</f>
        <v>0</v>
      </c>
      <c r="I9" s="23"/>
      <c r="J9" s="90">
        <f t="shared" si="1"/>
        <v>0</v>
      </c>
      <c r="K9" s="108">
        <v>0</v>
      </c>
      <c r="L9" s="24">
        <v>0</v>
      </c>
      <c r="M9" s="118"/>
      <c r="X9" s="25">
        <f t="shared" si="2"/>
        <v>0</v>
      </c>
      <c r="Y9" s="26">
        <f t="shared" ref="Y9:Y15" si="5">+Y8</f>
        <v>0.29750000000000004</v>
      </c>
      <c r="Z9" s="27">
        <f t="shared" si="0"/>
        <v>0</v>
      </c>
      <c r="AA9" s="28">
        <v>6000</v>
      </c>
    </row>
    <row r="10" spans="1:34" x14ac:dyDescent="0.3">
      <c r="A10" s="20">
        <v>100</v>
      </c>
      <c r="B10" s="128" t="s">
        <v>1</v>
      </c>
      <c r="C10" s="21" t="str">
        <f t="shared" si="3"/>
        <v xml:space="preserve"> </v>
      </c>
      <c r="D10" s="21" t="str">
        <f t="shared" si="3"/>
        <v xml:space="preserve"> </v>
      </c>
      <c r="E10" s="22" t="s">
        <v>1</v>
      </c>
      <c r="F10" s="107"/>
      <c r="G10" s="108"/>
      <c r="H10" s="90">
        <f t="shared" si="4"/>
        <v>0</v>
      </c>
      <c r="I10" s="23"/>
      <c r="J10" s="90">
        <f t="shared" si="1"/>
        <v>0</v>
      </c>
      <c r="K10" s="108">
        <v>0</v>
      </c>
      <c r="L10" s="24">
        <v>0</v>
      </c>
      <c r="M10" s="118"/>
      <c r="X10" s="25">
        <f t="shared" si="2"/>
        <v>0</v>
      </c>
      <c r="Y10" s="26">
        <f t="shared" si="5"/>
        <v>0.29750000000000004</v>
      </c>
      <c r="Z10" s="27">
        <f t="shared" si="0"/>
        <v>0</v>
      </c>
      <c r="AA10" s="28">
        <v>6000</v>
      </c>
    </row>
    <row r="11" spans="1:34" x14ac:dyDescent="0.3">
      <c r="A11" s="20">
        <v>100</v>
      </c>
      <c r="B11" s="128" t="s">
        <v>1</v>
      </c>
      <c r="C11" s="21" t="str">
        <f t="shared" si="3"/>
        <v xml:space="preserve"> </v>
      </c>
      <c r="D11" s="21" t="str">
        <f t="shared" si="3"/>
        <v xml:space="preserve"> </v>
      </c>
      <c r="E11" s="22" t="s">
        <v>1</v>
      </c>
      <c r="F11" s="107"/>
      <c r="G11" s="108"/>
      <c r="H11" s="90">
        <f t="shared" si="4"/>
        <v>0</v>
      </c>
      <c r="I11" s="23"/>
      <c r="J11" s="90">
        <f t="shared" si="1"/>
        <v>0</v>
      </c>
      <c r="K11" s="108">
        <v>0</v>
      </c>
      <c r="L11" s="24">
        <v>0</v>
      </c>
      <c r="M11" s="118"/>
      <c r="X11" s="25">
        <f t="shared" si="2"/>
        <v>0</v>
      </c>
      <c r="Y11" s="26">
        <f t="shared" si="5"/>
        <v>0.29750000000000004</v>
      </c>
      <c r="Z11" s="27">
        <f t="shared" si="0"/>
        <v>0</v>
      </c>
      <c r="AA11" s="28">
        <v>6000</v>
      </c>
    </row>
    <row r="12" spans="1:34" x14ac:dyDescent="0.3">
      <c r="A12" s="20">
        <v>100</v>
      </c>
      <c r="B12" s="128" t="s">
        <v>1</v>
      </c>
      <c r="C12" s="21" t="str">
        <f t="shared" si="3"/>
        <v xml:space="preserve"> </v>
      </c>
      <c r="D12" s="21" t="str">
        <f t="shared" si="3"/>
        <v xml:space="preserve"> </v>
      </c>
      <c r="E12" s="22" t="s">
        <v>1</v>
      </c>
      <c r="F12" s="107"/>
      <c r="G12" s="108"/>
      <c r="H12" s="90">
        <f>+X12</f>
        <v>0</v>
      </c>
      <c r="I12" s="23"/>
      <c r="J12" s="90">
        <f>(+H12)-K12</f>
        <v>0</v>
      </c>
      <c r="K12" s="108">
        <v>0</v>
      </c>
      <c r="L12" s="24">
        <v>0</v>
      </c>
      <c r="M12" s="118"/>
      <c r="X12" s="25">
        <f t="shared" si="2"/>
        <v>0</v>
      </c>
      <c r="Y12" s="26">
        <f t="shared" si="5"/>
        <v>0.29750000000000004</v>
      </c>
      <c r="Z12" s="27">
        <f t="shared" si="0"/>
        <v>0</v>
      </c>
      <c r="AA12" s="28">
        <v>6000</v>
      </c>
    </row>
    <row r="13" spans="1:34" ht="15" thickBot="1" x14ac:dyDescent="0.35">
      <c r="A13" s="29">
        <v>100</v>
      </c>
      <c r="B13" s="129" t="s">
        <v>1</v>
      </c>
      <c r="C13" s="30" t="str">
        <f t="shared" si="3"/>
        <v xml:space="preserve"> </v>
      </c>
      <c r="D13" s="30" t="str">
        <f t="shared" si="3"/>
        <v xml:space="preserve"> </v>
      </c>
      <c r="E13" s="31" t="s">
        <v>1</v>
      </c>
      <c r="F13" s="109"/>
      <c r="G13" s="110"/>
      <c r="H13" s="91">
        <f>+X13</f>
        <v>0</v>
      </c>
      <c r="I13" s="32"/>
      <c r="J13" s="91">
        <f>(+H13)-K13</f>
        <v>0</v>
      </c>
      <c r="K13" s="110">
        <v>0</v>
      </c>
      <c r="L13" s="33">
        <v>0</v>
      </c>
      <c r="M13" s="119"/>
      <c r="X13" s="25">
        <f t="shared" si="2"/>
        <v>0</v>
      </c>
      <c r="Y13" s="26">
        <f t="shared" si="5"/>
        <v>0.29750000000000004</v>
      </c>
      <c r="Z13" s="27">
        <f t="shared" si="0"/>
        <v>0</v>
      </c>
      <c r="AA13" s="28">
        <v>6000</v>
      </c>
    </row>
    <row r="14" spans="1:34" x14ac:dyDescent="0.3">
      <c r="A14" s="34">
        <v>123</v>
      </c>
      <c r="B14" s="35" t="s">
        <v>27</v>
      </c>
      <c r="C14" s="36" t="str">
        <f>+C11</f>
        <v xml:space="preserve"> </v>
      </c>
      <c r="D14" s="36" t="str">
        <f>+D11</f>
        <v xml:space="preserve"> </v>
      </c>
      <c r="E14" s="37" t="s">
        <v>1</v>
      </c>
      <c r="F14" s="111"/>
      <c r="G14" s="112"/>
      <c r="H14" s="92">
        <f>+X14</f>
        <v>0</v>
      </c>
      <c r="I14" s="39"/>
      <c r="J14" s="92">
        <f>(+H14)-K14</f>
        <v>0</v>
      </c>
      <c r="K14" s="112">
        <v>0</v>
      </c>
      <c r="L14" s="40">
        <v>0</v>
      </c>
      <c r="M14" s="120"/>
      <c r="X14" s="25">
        <f>+G14+(G14*Y14)+Z14</f>
        <v>0</v>
      </c>
      <c r="Y14" s="26">
        <f t="shared" si="5"/>
        <v>0.29750000000000004</v>
      </c>
      <c r="Z14" s="27">
        <f>+AA14*F14</f>
        <v>0</v>
      </c>
      <c r="AA14" s="28">
        <f>SUM(AD14:AE14)</f>
        <v>0</v>
      </c>
    </row>
    <row r="15" spans="1:34" ht="15" thickBot="1" x14ac:dyDescent="0.35">
      <c r="A15" s="29">
        <v>123</v>
      </c>
      <c r="B15" s="130" t="s">
        <v>1</v>
      </c>
      <c r="C15" s="41" t="str">
        <f>+C14</f>
        <v xml:space="preserve"> </v>
      </c>
      <c r="D15" s="41" t="str">
        <f>+D14</f>
        <v xml:space="preserve"> </v>
      </c>
      <c r="E15" s="31" t="s">
        <v>1</v>
      </c>
      <c r="F15" s="109"/>
      <c r="G15" s="110"/>
      <c r="H15" s="91">
        <f>+X15</f>
        <v>0</v>
      </c>
      <c r="I15" s="32"/>
      <c r="J15" s="91">
        <f>(+H15)-K15</f>
        <v>0</v>
      </c>
      <c r="K15" s="110">
        <v>0</v>
      </c>
      <c r="L15" s="33">
        <v>0</v>
      </c>
      <c r="M15" s="119"/>
      <c r="X15" s="25">
        <f>+G15+(G15*Y15)+Z15</f>
        <v>0</v>
      </c>
      <c r="Y15" s="26">
        <f t="shared" si="5"/>
        <v>0.29750000000000004</v>
      </c>
      <c r="Z15" s="27">
        <f>+AA15*F15</f>
        <v>0</v>
      </c>
      <c r="AA15" s="28">
        <f>SUM(AD15:AE15)</f>
        <v>0</v>
      </c>
    </row>
    <row r="16" spans="1:34" x14ac:dyDescent="0.3">
      <c r="A16" s="34">
        <v>123</v>
      </c>
      <c r="B16" s="35" t="s">
        <v>28</v>
      </c>
      <c r="C16" s="42" t="str">
        <f>+C13</f>
        <v xml:space="preserve"> </v>
      </c>
      <c r="D16" s="42" t="str">
        <f>+D13</f>
        <v xml:space="preserve"> </v>
      </c>
      <c r="E16" s="37" t="s">
        <v>1</v>
      </c>
      <c r="F16" s="111"/>
      <c r="G16" s="112"/>
      <c r="H16" s="92">
        <f t="shared" si="4"/>
        <v>0</v>
      </c>
      <c r="I16" s="39"/>
      <c r="J16" s="92">
        <f t="shared" si="1"/>
        <v>0</v>
      </c>
      <c r="K16" s="112">
        <v>0</v>
      </c>
      <c r="L16" s="40">
        <v>0</v>
      </c>
      <c r="M16" s="120"/>
      <c r="X16" s="25">
        <f t="shared" si="2"/>
        <v>0</v>
      </c>
      <c r="Y16" s="26">
        <f>0.013+0.015+0.002+0.0145</f>
        <v>4.4499999999999998E-2</v>
      </c>
      <c r="Z16" s="27">
        <f t="shared" si="0"/>
        <v>0</v>
      </c>
      <c r="AA16" s="28">
        <f>SUM(AD16:AE16)</f>
        <v>0</v>
      </c>
    </row>
    <row r="17" spans="1:29" ht="15" thickBot="1" x14ac:dyDescent="0.35">
      <c r="A17" s="29">
        <v>123</v>
      </c>
      <c r="B17" s="131" t="s">
        <v>1</v>
      </c>
      <c r="C17" s="30" t="str">
        <f t="shared" si="3"/>
        <v xml:space="preserve"> </v>
      </c>
      <c r="D17" s="30" t="str">
        <f t="shared" si="3"/>
        <v xml:space="preserve"> </v>
      </c>
      <c r="E17" s="22" t="s">
        <v>1</v>
      </c>
      <c r="F17" s="107"/>
      <c r="G17" s="108"/>
      <c r="H17" s="90">
        <f t="shared" si="4"/>
        <v>0</v>
      </c>
      <c r="I17" s="23"/>
      <c r="J17" s="90">
        <f t="shared" si="1"/>
        <v>0</v>
      </c>
      <c r="K17" s="108">
        <v>0</v>
      </c>
      <c r="L17" s="24">
        <v>0</v>
      </c>
      <c r="M17" s="118"/>
      <c r="X17" s="25">
        <f t="shared" si="2"/>
        <v>0</v>
      </c>
      <c r="Y17" s="26">
        <f t="shared" ref="Y17:Y18" si="6">0.013+0.015+0.002+0.0145</f>
        <v>4.4499999999999998E-2</v>
      </c>
      <c r="Z17" s="27">
        <f t="shared" si="0"/>
        <v>0</v>
      </c>
      <c r="AA17" s="28">
        <f>SUM(AD17:AE17)</f>
        <v>0</v>
      </c>
    </row>
    <row r="18" spans="1:29" ht="15" thickBot="1" x14ac:dyDescent="0.35">
      <c r="A18" s="29">
        <v>123</v>
      </c>
      <c r="B18" s="132" t="s">
        <v>1</v>
      </c>
      <c r="C18" s="30" t="str">
        <f>+C17</f>
        <v xml:space="preserve"> </v>
      </c>
      <c r="D18" s="30" t="str">
        <f>+D17</f>
        <v xml:space="preserve"> </v>
      </c>
      <c r="E18" s="43" t="s">
        <v>1</v>
      </c>
      <c r="F18" s="113"/>
      <c r="G18" s="114"/>
      <c r="H18" s="93">
        <f>+X18</f>
        <v>0</v>
      </c>
      <c r="I18" s="44"/>
      <c r="J18" s="93">
        <f>(+H18)-K18</f>
        <v>0</v>
      </c>
      <c r="K18" s="114">
        <v>0</v>
      </c>
      <c r="L18" s="24">
        <v>0</v>
      </c>
      <c r="M18" s="121"/>
      <c r="X18" s="25">
        <f>+G18+(G18*Y18)+Z18</f>
        <v>0</v>
      </c>
      <c r="Y18" s="26">
        <f t="shared" si="6"/>
        <v>4.4499999999999998E-2</v>
      </c>
      <c r="Z18" s="27">
        <f>+AA18*F18</f>
        <v>0</v>
      </c>
      <c r="AA18" s="28">
        <f>SUM(AD18:AE18)</f>
        <v>0</v>
      </c>
    </row>
    <row r="19" spans="1:29" ht="15" thickBot="1" x14ac:dyDescent="0.35">
      <c r="A19" s="124" t="s">
        <v>29</v>
      </c>
      <c r="B19" s="163"/>
      <c r="C19" s="125" t="s">
        <v>1</v>
      </c>
      <c r="D19" s="125" t="s">
        <v>1</v>
      </c>
      <c r="E19" s="126" t="s">
        <v>30</v>
      </c>
      <c r="F19" s="151"/>
      <c r="G19" s="152"/>
      <c r="H19" s="152"/>
      <c r="I19" s="152"/>
      <c r="J19" s="152"/>
      <c r="K19" s="152"/>
      <c r="L19" s="153"/>
      <c r="M19" s="127"/>
      <c r="X19" s="27" t="s">
        <v>1</v>
      </c>
      <c r="Y19" t="s">
        <v>1</v>
      </c>
      <c r="Z19" s="27" t="s">
        <v>1</v>
      </c>
    </row>
    <row r="20" spans="1:29" x14ac:dyDescent="0.3">
      <c r="A20" s="45">
        <v>300</v>
      </c>
      <c r="B20" s="46" t="s">
        <v>31</v>
      </c>
      <c r="C20" s="36" t="e">
        <f>+#REF!</f>
        <v>#REF!</v>
      </c>
      <c r="D20" s="36" t="e">
        <f>+#REF!</f>
        <v>#REF!</v>
      </c>
      <c r="E20" s="47" t="s">
        <v>1</v>
      </c>
      <c r="F20" s="138"/>
      <c r="G20" s="38"/>
      <c r="H20" s="92">
        <f>+G20</f>
        <v>0</v>
      </c>
      <c r="I20" s="39"/>
      <c r="J20" s="92">
        <f t="shared" si="1"/>
        <v>0</v>
      </c>
      <c r="K20" s="38">
        <v>0</v>
      </c>
      <c r="L20" s="24">
        <v>0</v>
      </c>
      <c r="M20" s="120"/>
    </row>
    <row r="21" spans="1:29" x14ac:dyDescent="0.3">
      <c r="A21" s="45">
        <v>300</v>
      </c>
      <c r="B21" s="133"/>
      <c r="C21" s="21" t="e">
        <f t="shared" si="3"/>
        <v>#REF!</v>
      </c>
      <c r="D21" s="21" t="e">
        <f t="shared" si="3"/>
        <v>#REF!</v>
      </c>
      <c r="E21" s="48" t="s">
        <v>1</v>
      </c>
      <c r="F21" s="139"/>
      <c r="G21" s="108"/>
      <c r="H21" s="90">
        <f>+G21</f>
        <v>0</v>
      </c>
      <c r="I21" s="23"/>
      <c r="J21" s="90">
        <f>(+H21)-K21</f>
        <v>0</v>
      </c>
      <c r="K21" s="108">
        <v>0</v>
      </c>
      <c r="L21" s="24">
        <v>0</v>
      </c>
      <c r="M21" s="122" t="s">
        <v>1</v>
      </c>
    </row>
    <row r="22" spans="1:29" x14ac:dyDescent="0.3">
      <c r="A22" s="45">
        <v>300</v>
      </c>
      <c r="B22" s="133"/>
      <c r="C22" s="21" t="e">
        <f t="shared" si="3"/>
        <v>#REF!</v>
      </c>
      <c r="D22" s="21" t="e">
        <f t="shared" si="3"/>
        <v>#REF!</v>
      </c>
      <c r="E22" s="48" t="s">
        <v>1</v>
      </c>
      <c r="F22" s="139"/>
      <c r="G22" s="108"/>
      <c r="H22" s="90">
        <f>+G22</f>
        <v>0</v>
      </c>
      <c r="I22" s="23"/>
      <c r="J22" s="90">
        <f>(+H22)-K22</f>
        <v>0</v>
      </c>
      <c r="K22" s="108">
        <v>0</v>
      </c>
      <c r="L22" s="24">
        <v>0</v>
      </c>
      <c r="M22" s="118"/>
    </row>
    <row r="23" spans="1:29" x14ac:dyDescent="0.3">
      <c r="A23" s="45">
        <v>300</v>
      </c>
      <c r="B23" s="133"/>
      <c r="C23" s="21" t="e">
        <f t="shared" si="3"/>
        <v>#REF!</v>
      </c>
      <c r="D23" s="21" t="e">
        <f t="shared" si="3"/>
        <v>#REF!</v>
      </c>
      <c r="E23" s="48" t="s">
        <v>1</v>
      </c>
      <c r="F23" s="139"/>
      <c r="G23" s="108"/>
      <c r="H23" s="90">
        <f>+G23</f>
        <v>0</v>
      </c>
      <c r="I23" s="23"/>
      <c r="J23" s="90">
        <f>(+H23)-K23</f>
        <v>0</v>
      </c>
      <c r="K23" s="108">
        <v>0</v>
      </c>
      <c r="L23" s="24">
        <v>0</v>
      </c>
      <c r="M23" s="118"/>
    </row>
    <row r="24" spans="1:29" ht="15" thickBot="1" x14ac:dyDescent="0.35">
      <c r="A24" s="49">
        <v>300</v>
      </c>
      <c r="B24" s="134"/>
      <c r="C24" s="30" t="e">
        <f t="shared" si="3"/>
        <v>#REF!</v>
      </c>
      <c r="D24" s="30" t="e">
        <f t="shared" si="3"/>
        <v>#REF!</v>
      </c>
      <c r="E24" s="50"/>
      <c r="F24" s="140"/>
      <c r="G24" s="110"/>
      <c r="H24" s="91">
        <f>+G24</f>
        <v>0</v>
      </c>
      <c r="I24" s="32"/>
      <c r="J24" s="91">
        <f>(+H24)-K24</f>
        <v>0</v>
      </c>
      <c r="K24" s="110">
        <v>0</v>
      </c>
      <c r="L24" s="33">
        <v>0</v>
      </c>
      <c r="M24" s="119"/>
    </row>
    <row r="25" spans="1:29" x14ac:dyDescent="0.3">
      <c r="A25" s="34">
        <v>400</v>
      </c>
      <c r="B25" s="46" t="s">
        <v>32</v>
      </c>
      <c r="C25" s="36" t="e">
        <f t="shared" ref="C25:D40" si="7">+C24</f>
        <v>#REF!</v>
      </c>
      <c r="D25" s="36" t="e">
        <f t="shared" si="7"/>
        <v>#REF!</v>
      </c>
      <c r="E25" s="47" t="s">
        <v>1</v>
      </c>
      <c r="F25" s="138"/>
      <c r="G25" s="38"/>
      <c r="H25" s="92">
        <f t="shared" ref="H25:H49" si="8">+G25</f>
        <v>0</v>
      </c>
      <c r="I25" s="39"/>
      <c r="J25" s="92">
        <f t="shared" si="1"/>
        <v>0</v>
      </c>
      <c r="K25" s="112">
        <v>0</v>
      </c>
      <c r="L25" s="40">
        <v>0</v>
      </c>
      <c r="M25" s="120"/>
    </row>
    <row r="26" spans="1:29" ht="15" thickBot="1" x14ac:dyDescent="0.35">
      <c r="A26" s="49">
        <v>400</v>
      </c>
      <c r="B26" s="134"/>
      <c r="C26" s="30" t="e">
        <f t="shared" si="7"/>
        <v>#REF!</v>
      </c>
      <c r="D26" s="30" t="e">
        <f t="shared" si="7"/>
        <v>#REF!</v>
      </c>
      <c r="E26" s="50"/>
      <c r="F26" s="140"/>
      <c r="G26" s="110"/>
      <c r="H26" s="91"/>
      <c r="I26" s="32"/>
      <c r="J26" s="91">
        <f t="shared" si="1"/>
        <v>0</v>
      </c>
      <c r="K26" s="110"/>
      <c r="L26" s="33">
        <v>0</v>
      </c>
      <c r="M26" s="119"/>
    </row>
    <row r="27" spans="1:29" x14ac:dyDescent="0.3">
      <c r="A27" s="51">
        <v>530</v>
      </c>
      <c r="B27" s="46" t="s">
        <v>33</v>
      </c>
      <c r="C27" s="36" t="e">
        <f t="shared" si="7"/>
        <v>#REF!</v>
      </c>
      <c r="D27" s="36" t="e">
        <f t="shared" si="7"/>
        <v>#REF!</v>
      </c>
      <c r="E27" s="47" t="s">
        <v>1</v>
      </c>
      <c r="F27" s="138"/>
      <c r="G27" s="112"/>
      <c r="H27" s="92">
        <f t="shared" si="8"/>
        <v>0</v>
      </c>
      <c r="I27" s="39"/>
      <c r="J27" s="92">
        <f t="shared" si="1"/>
        <v>0</v>
      </c>
      <c r="K27" s="112">
        <v>0</v>
      </c>
      <c r="L27" s="40">
        <v>0</v>
      </c>
      <c r="M27" s="120"/>
      <c r="AC27" t="s">
        <v>15</v>
      </c>
    </row>
    <row r="28" spans="1:29" x14ac:dyDescent="0.3">
      <c r="A28" s="52">
        <v>530</v>
      </c>
      <c r="B28" s="53" t="s">
        <v>34</v>
      </c>
      <c r="C28" s="21" t="e">
        <f t="shared" si="7"/>
        <v>#REF!</v>
      </c>
      <c r="D28" s="21" t="e">
        <f t="shared" si="7"/>
        <v>#REF!</v>
      </c>
      <c r="E28" s="48" t="s">
        <v>1</v>
      </c>
      <c r="F28" s="139"/>
      <c r="G28" s="108"/>
      <c r="H28" s="90">
        <f t="shared" si="8"/>
        <v>0</v>
      </c>
      <c r="I28" s="23"/>
      <c r="J28" s="90">
        <f t="shared" si="1"/>
        <v>0</v>
      </c>
      <c r="K28" s="108">
        <v>0</v>
      </c>
      <c r="L28" s="24">
        <v>0</v>
      </c>
      <c r="M28" s="118"/>
      <c r="AC28" s="54" t="s">
        <v>35</v>
      </c>
    </row>
    <row r="29" spans="1:29" x14ac:dyDescent="0.3">
      <c r="A29" s="45">
        <v>540</v>
      </c>
      <c r="B29" s="55" t="s">
        <v>36</v>
      </c>
      <c r="C29" s="21" t="e">
        <f t="shared" si="7"/>
        <v>#REF!</v>
      </c>
      <c r="D29" s="21" t="e">
        <f t="shared" si="7"/>
        <v>#REF!</v>
      </c>
      <c r="E29" s="48" t="s">
        <v>1</v>
      </c>
      <c r="F29" s="139"/>
      <c r="G29" s="108"/>
      <c r="H29" s="90">
        <f t="shared" si="8"/>
        <v>0</v>
      </c>
      <c r="I29" s="23"/>
      <c r="J29" s="90">
        <f t="shared" si="1"/>
        <v>0</v>
      </c>
      <c r="K29" s="108">
        <v>0</v>
      </c>
      <c r="L29" s="24">
        <v>0</v>
      </c>
      <c r="M29" s="118"/>
      <c r="AC29" s="54" t="s">
        <v>37</v>
      </c>
    </row>
    <row r="30" spans="1:29" x14ac:dyDescent="0.3">
      <c r="A30" s="45">
        <v>550</v>
      </c>
      <c r="B30" s="55" t="s">
        <v>38</v>
      </c>
      <c r="C30" s="21" t="e">
        <f t="shared" si="7"/>
        <v>#REF!</v>
      </c>
      <c r="D30" s="21" t="e">
        <f t="shared" si="7"/>
        <v>#REF!</v>
      </c>
      <c r="E30" s="48" t="s">
        <v>1</v>
      </c>
      <c r="F30" s="139"/>
      <c r="G30" s="108"/>
      <c r="H30" s="90">
        <f t="shared" si="8"/>
        <v>0</v>
      </c>
      <c r="I30" s="23"/>
      <c r="J30" s="90">
        <f t="shared" si="1"/>
        <v>0</v>
      </c>
      <c r="K30" s="108">
        <v>0</v>
      </c>
      <c r="L30" s="24">
        <v>0</v>
      </c>
      <c r="M30" s="118"/>
      <c r="AC30" s="56" t="s">
        <v>39</v>
      </c>
    </row>
    <row r="31" spans="1:29" ht="15" thickBot="1" x14ac:dyDescent="0.35">
      <c r="A31" s="49">
        <v>582</v>
      </c>
      <c r="B31" s="57" t="s">
        <v>40</v>
      </c>
      <c r="C31" s="30" t="e">
        <f t="shared" si="7"/>
        <v>#REF!</v>
      </c>
      <c r="D31" s="30" t="e">
        <f t="shared" si="7"/>
        <v>#REF!</v>
      </c>
      <c r="E31" s="50" t="s">
        <v>1</v>
      </c>
      <c r="F31" s="140"/>
      <c r="G31" s="110"/>
      <c r="H31" s="91">
        <f t="shared" si="8"/>
        <v>0</v>
      </c>
      <c r="I31" s="32"/>
      <c r="J31" s="91">
        <f t="shared" si="1"/>
        <v>0</v>
      </c>
      <c r="K31" s="110">
        <v>0</v>
      </c>
      <c r="L31" s="33">
        <v>0</v>
      </c>
      <c r="M31" s="119"/>
      <c r="AC31" s="56" t="s">
        <v>41</v>
      </c>
    </row>
    <row r="32" spans="1:29" x14ac:dyDescent="0.3">
      <c r="A32" s="51">
        <v>582</v>
      </c>
      <c r="B32" s="46" t="s">
        <v>42</v>
      </c>
      <c r="C32" s="36" t="e">
        <f t="shared" si="7"/>
        <v>#REF!</v>
      </c>
      <c r="D32" s="36" t="e">
        <f t="shared" si="7"/>
        <v>#REF!</v>
      </c>
      <c r="E32" s="47" t="s">
        <v>1</v>
      </c>
      <c r="F32" s="138"/>
      <c r="G32" s="112"/>
      <c r="H32" s="92">
        <f t="shared" si="8"/>
        <v>0</v>
      </c>
      <c r="I32" s="39"/>
      <c r="J32" s="92">
        <f t="shared" si="1"/>
        <v>0</v>
      </c>
      <c r="K32" s="112">
        <v>0</v>
      </c>
      <c r="L32" s="40">
        <v>0</v>
      </c>
      <c r="M32" s="120"/>
      <c r="AC32" s="56" t="s">
        <v>41</v>
      </c>
    </row>
    <row r="33" spans="1:29" x14ac:dyDescent="0.3">
      <c r="A33" s="45">
        <v>582</v>
      </c>
      <c r="B33" s="135"/>
      <c r="C33" s="21" t="e">
        <f t="shared" si="7"/>
        <v>#REF!</v>
      </c>
      <c r="D33" s="21" t="e">
        <f t="shared" si="7"/>
        <v>#REF!</v>
      </c>
      <c r="E33" s="48"/>
      <c r="F33" s="139"/>
      <c r="G33" s="108"/>
      <c r="H33" s="92">
        <f t="shared" si="8"/>
        <v>0</v>
      </c>
      <c r="I33" s="39"/>
      <c r="J33" s="92">
        <f t="shared" si="1"/>
        <v>0</v>
      </c>
      <c r="K33" s="108">
        <v>0</v>
      </c>
      <c r="L33" s="24">
        <v>0</v>
      </c>
      <c r="M33" s="118"/>
      <c r="AC33" s="56" t="s">
        <v>43</v>
      </c>
    </row>
    <row r="34" spans="1:29" x14ac:dyDescent="0.3">
      <c r="A34" s="45">
        <v>582</v>
      </c>
      <c r="B34" s="135"/>
      <c r="C34" s="21" t="e">
        <f t="shared" si="7"/>
        <v>#REF!</v>
      </c>
      <c r="D34" s="21" t="e">
        <f t="shared" si="7"/>
        <v>#REF!</v>
      </c>
      <c r="E34" s="48" t="s">
        <v>1</v>
      </c>
      <c r="F34" s="139"/>
      <c r="G34" s="108"/>
      <c r="H34" s="92">
        <f t="shared" si="8"/>
        <v>0</v>
      </c>
      <c r="I34" s="39"/>
      <c r="J34" s="92">
        <f t="shared" si="1"/>
        <v>0</v>
      </c>
      <c r="K34" s="108">
        <v>0</v>
      </c>
      <c r="L34" s="24">
        <v>0</v>
      </c>
      <c r="M34" s="118"/>
      <c r="AC34" s="56" t="s">
        <v>44</v>
      </c>
    </row>
    <row r="35" spans="1:29" x14ac:dyDescent="0.3">
      <c r="A35" s="45">
        <v>582</v>
      </c>
      <c r="B35" s="135"/>
      <c r="C35" s="21" t="e">
        <f t="shared" si="7"/>
        <v>#REF!</v>
      </c>
      <c r="D35" s="21" t="e">
        <f t="shared" si="7"/>
        <v>#REF!</v>
      </c>
      <c r="E35" s="48"/>
      <c r="F35" s="139"/>
      <c r="G35" s="108"/>
      <c r="H35" s="92">
        <f t="shared" si="8"/>
        <v>0</v>
      </c>
      <c r="I35" s="39"/>
      <c r="J35" s="92">
        <f t="shared" si="1"/>
        <v>0</v>
      </c>
      <c r="K35" s="108">
        <v>0</v>
      </c>
      <c r="L35" s="24">
        <v>0</v>
      </c>
      <c r="M35" s="118"/>
      <c r="AC35" s="56" t="s">
        <v>45</v>
      </c>
    </row>
    <row r="36" spans="1:29" ht="15" thickBot="1" x14ac:dyDescent="0.35">
      <c r="A36" s="49">
        <v>582</v>
      </c>
      <c r="B36" s="136"/>
      <c r="C36" s="30" t="e">
        <f t="shared" si="7"/>
        <v>#REF!</v>
      </c>
      <c r="D36" s="30" t="e">
        <f t="shared" si="7"/>
        <v>#REF!</v>
      </c>
      <c r="E36" s="50"/>
      <c r="F36" s="140"/>
      <c r="G36" s="110"/>
      <c r="H36" s="91">
        <f>+G36</f>
        <v>0</v>
      </c>
      <c r="I36" s="32"/>
      <c r="J36" s="91">
        <f t="shared" si="1"/>
        <v>0</v>
      </c>
      <c r="K36" s="110">
        <v>0</v>
      </c>
      <c r="L36" s="33">
        <v>0</v>
      </c>
      <c r="M36" s="119"/>
      <c r="AC36" s="56" t="s">
        <v>46</v>
      </c>
    </row>
    <row r="37" spans="1:29" x14ac:dyDescent="0.3">
      <c r="A37" s="51">
        <v>610</v>
      </c>
      <c r="B37" s="46" t="s">
        <v>47</v>
      </c>
      <c r="C37" s="36" t="e">
        <f t="shared" si="7"/>
        <v>#REF!</v>
      </c>
      <c r="D37" s="36" t="e">
        <f t="shared" si="7"/>
        <v>#REF!</v>
      </c>
      <c r="E37" s="47" t="s">
        <v>1</v>
      </c>
      <c r="F37" s="138"/>
      <c r="G37" s="38"/>
      <c r="H37" s="92">
        <f t="shared" si="8"/>
        <v>0</v>
      </c>
      <c r="I37" s="39"/>
      <c r="J37" s="92">
        <f t="shared" si="1"/>
        <v>0</v>
      </c>
      <c r="K37" s="112">
        <v>0</v>
      </c>
      <c r="L37" s="40">
        <v>0</v>
      </c>
      <c r="M37" s="120"/>
      <c r="AC37" s="56" t="s">
        <v>48</v>
      </c>
    </row>
    <row r="38" spans="1:29" x14ac:dyDescent="0.3">
      <c r="A38" s="45">
        <v>610</v>
      </c>
      <c r="B38" s="133"/>
      <c r="C38" s="21" t="e">
        <f t="shared" si="7"/>
        <v>#REF!</v>
      </c>
      <c r="D38" s="21" t="e">
        <f t="shared" si="7"/>
        <v>#REF!</v>
      </c>
      <c r="E38" s="48"/>
      <c r="F38" s="139"/>
      <c r="G38" s="108"/>
      <c r="H38" s="90">
        <f t="shared" si="8"/>
        <v>0</v>
      </c>
      <c r="I38" s="39"/>
      <c r="J38" s="92">
        <f t="shared" si="1"/>
        <v>0</v>
      </c>
      <c r="K38" s="108">
        <v>0</v>
      </c>
      <c r="L38" s="24">
        <v>0</v>
      </c>
      <c r="M38" s="118"/>
      <c r="AC38" s="56" t="s">
        <v>46</v>
      </c>
    </row>
    <row r="39" spans="1:29" x14ac:dyDescent="0.3">
      <c r="A39" s="45">
        <v>610</v>
      </c>
      <c r="B39" s="133"/>
      <c r="C39" s="21" t="e">
        <f t="shared" si="7"/>
        <v>#REF!</v>
      </c>
      <c r="D39" s="21" t="e">
        <f t="shared" si="7"/>
        <v>#REF!</v>
      </c>
      <c r="E39" s="48"/>
      <c r="F39" s="139"/>
      <c r="G39" s="108"/>
      <c r="H39" s="90">
        <f t="shared" si="8"/>
        <v>0</v>
      </c>
      <c r="I39" s="39"/>
      <c r="J39" s="92">
        <f t="shared" si="1"/>
        <v>0</v>
      </c>
      <c r="K39" s="108">
        <v>0</v>
      </c>
      <c r="L39" s="24">
        <v>0</v>
      </c>
      <c r="M39" s="118"/>
      <c r="AC39" s="54" t="s">
        <v>49</v>
      </c>
    </row>
    <row r="40" spans="1:29" x14ac:dyDescent="0.3">
      <c r="A40" s="45">
        <v>610</v>
      </c>
      <c r="B40" s="133"/>
      <c r="C40" s="21" t="e">
        <f t="shared" si="7"/>
        <v>#REF!</v>
      </c>
      <c r="D40" s="21" t="e">
        <f t="shared" si="7"/>
        <v>#REF!</v>
      </c>
      <c r="E40" s="48" t="s">
        <v>1</v>
      </c>
      <c r="F40" s="139"/>
      <c r="G40" s="108"/>
      <c r="H40" s="90">
        <f t="shared" si="8"/>
        <v>0</v>
      </c>
      <c r="I40" s="39"/>
      <c r="J40" s="92">
        <f t="shared" si="1"/>
        <v>0</v>
      </c>
      <c r="K40" s="108">
        <v>0</v>
      </c>
      <c r="L40" s="24">
        <v>0</v>
      </c>
      <c r="M40" s="118"/>
      <c r="AC40" s="54" t="s">
        <v>50</v>
      </c>
    </row>
    <row r="41" spans="1:29" x14ac:dyDescent="0.3">
      <c r="A41" s="45">
        <v>610</v>
      </c>
      <c r="B41" s="133"/>
      <c r="C41" s="21" t="e">
        <f t="shared" ref="C41:D49" si="9">+C40</f>
        <v>#REF!</v>
      </c>
      <c r="D41" s="21" t="e">
        <f t="shared" si="9"/>
        <v>#REF!</v>
      </c>
      <c r="E41" s="48"/>
      <c r="F41" s="139"/>
      <c r="G41" s="108"/>
      <c r="H41" s="90">
        <f t="shared" si="8"/>
        <v>0</v>
      </c>
      <c r="I41" s="39"/>
      <c r="J41" s="92">
        <f t="shared" si="1"/>
        <v>0</v>
      </c>
      <c r="K41" s="108">
        <v>0</v>
      </c>
      <c r="L41" s="24">
        <v>0</v>
      </c>
      <c r="M41" s="118"/>
      <c r="AC41" s="56"/>
    </row>
    <row r="42" spans="1:29" x14ac:dyDescent="0.3">
      <c r="A42" s="45">
        <v>610</v>
      </c>
      <c r="B42" s="133"/>
      <c r="C42" s="21" t="e">
        <f t="shared" si="9"/>
        <v>#REF!</v>
      </c>
      <c r="D42" s="21" t="e">
        <f t="shared" si="9"/>
        <v>#REF!</v>
      </c>
      <c r="E42" s="48"/>
      <c r="F42" s="139"/>
      <c r="G42" s="108"/>
      <c r="H42" s="90">
        <f t="shared" si="8"/>
        <v>0</v>
      </c>
      <c r="I42" s="39"/>
      <c r="J42" s="92">
        <f t="shared" si="1"/>
        <v>0</v>
      </c>
      <c r="K42" s="108">
        <v>0</v>
      </c>
      <c r="L42" s="24">
        <v>0</v>
      </c>
      <c r="M42" s="118"/>
      <c r="AC42" s="56"/>
    </row>
    <row r="43" spans="1:29" ht="15" thickBot="1" x14ac:dyDescent="0.35">
      <c r="A43" s="49">
        <v>610</v>
      </c>
      <c r="B43" s="134"/>
      <c r="C43" s="30" t="e">
        <f t="shared" si="9"/>
        <v>#REF!</v>
      </c>
      <c r="D43" s="30" t="e">
        <f t="shared" si="9"/>
        <v>#REF!</v>
      </c>
      <c r="E43" s="50"/>
      <c r="F43" s="140"/>
      <c r="G43" s="110"/>
      <c r="H43" s="91">
        <f t="shared" si="8"/>
        <v>0</v>
      </c>
      <c r="I43" s="32"/>
      <c r="J43" s="91">
        <f t="shared" si="1"/>
        <v>0</v>
      </c>
      <c r="K43" s="110">
        <v>0</v>
      </c>
      <c r="L43" s="33">
        <v>0</v>
      </c>
      <c r="M43" s="119"/>
      <c r="AC43" s="56"/>
    </row>
    <row r="44" spans="1:29" x14ac:dyDescent="0.3">
      <c r="A44" s="51">
        <v>642</v>
      </c>
      <c r="B44" s="46" t="s">
        <v>51</v>
      </c>
      <c r="C44" s="36" t="e">
        <f t="shared" si="9"/>
        <v>#REF!</v>
      </c>
      <c r="D44" s="36" t="e">
        <f t="shared" si="9"/>
        <v>#REF!</v>
      </c>
      <c r="E44" s="47" t="s">
        <v>1</v>
      </c>
      <c r="F44" s="138"/>
      <c r="G44" s="38"/>
      <c r="H44" s="92">
        <f t="shared" si="8"/>
        <v>0</v>
      </c>
      <c r="I44" s="39"/>
      <c r="J44" s="92">
        <f t="shared" si="1"/>
        <v>0</v>
      </c>
      <c r="K44" s="112">
        <v>0</v>
      </c>
      <c r="L44" s="40">
        <v>0</v>
      </c>
      <c r="M44" s="120"/>
    </row>
    <row r="45" spans="1:29" ht="15" thickBot="1" x14ac:dyDescent="0.35">
      <c r="A45" s="49">
        <v>642</v>
      </c>
      <c r="B45" s="136"/>
      <c r="C45" s="30" t="e">
        <f t="shared" si="9"/>
        <v>#REF!</v>
      </c>
      <c r="D45" s="30" t="e">
        <f t="shared" si="9"/>
        <v>#REF!</v>
      </c>
      <c r="E45" s="50"/>
      <c r="F45" s="140"/>
      <c r="G45" s="110"/>
      <c r="H45" s="91">
        <f>+G45</f>
        <v>0</v>
      </c>
      <c r="I45" s="32"/>
      <c r="J45" s="91">
        <f t="shared" si="1"/>
        <v>0</v>
      </c>
      <c r="K45" s="110">
        <v>0</v>
      </c>
      <c r="L45" s="33">
        <v>0</v>
      </c>
      <c r="M45" s="119"/>
      <c r="AC45" s="56"/>
    </row>
    <row r="46" spans="1:29" x14ac:dyDescent="0.3">
      <c r="A46" s="51">
        <v>730</v>
      </c>
      <c r="B46" s="46" t="s">
        <v>52</v>
      </c>
      <c r="C46" s="36" t="e">
        <f t="shared" si="9"/>
        <v>#REF!</v>
      </c>
      <c r="D46" s="36" t="e">
        <f t="shared" si="9"/>
        <v>#REF!</v>
      </c>
      <c r="E46" s="47" t="s">
        <v>1</v>
      </c>
      <c r="F46" s="138"/>
      <c r="G46" s="38"/>
      <c r="H46" s="92">
        <f t="shared" si="8"/>
        <v>0</v>
      </c>
      <c r="I46" s="39"/>
      <c r="J46" s="92">
        <f t="shared" si="1"/>
        <v>0</v>
      </c>
      <c r="K46" s="112">
        <v>0</v>
      </c>
      <c r="L46" s="40">
        <v>0</v>
      </c>
      <c r="M46" s="120"/>
    </row>
    <row r="47" spans="1:29" x14ac:dyDescent="0.3">
      <c r="A47" s="45">
        <v>730</v>
      </c>
      <c r="B47" s="137"/>
      <c r="C47" s="21" t="e">
        <f t="shared" si="9"/>
        <v>#REF!</v>
      </c>
      <c r="D47" s="21" t="e">
        <f t="shared" si="9"/>
        <v>#REF!</v>
      </c>
      <c r="E47" s="58"/>
      <c r="F47" s="141"/>
      <c r="G47" s="115"/>
      <c r="H47" s="94">
        <f>+G47</f>
        <v>0</v>
      </c>
      <c r="I47" s="39"/>
      <c r="J47" s="92">
        <f t="shared" si="1"/>
        <v>0</v>
      </c>
      <c r="K47" s="115">
        <v>0</v>
      </c>
      <c r="L47" s="24">
        <v>0</v>
      </c>
      <c r="M47" s="118"/>
      <c r="AC47" s="56"/>
    </row>
    <row r="48" spans="1:29" ht="15" thickBot="1" x14ac:dyDescent="0.35">
      <c r="A48" s="49">
        <v>730</v>
      </c>
      <c r="B48" s="136"/>
      <c r="C48" s="30" t="e">
        <f t="shared" si="9"/>
        <v>#REF!</v>
      </c>
      <c r="D48" s="30" t="e">
        <f t="shared" si="9"/>
        <v>#REF!</v>
      </c>
      <c r="E48" s="50"/>
      <c r="F48" s="140"/>
      <c r="G48" s="110"/>
      <c r="H48" s="91">
        <f>+G48</f>
        <v>0</v>
      </c>
      <c r="I48" s="32"/>
      <c r="J48" s="91">
        <f t="shared" si="1"/>
        <v>0</v>
      </c>
      <c r="K48" s="110">
        <v>0</v>
      </c>
      <c r="L48" s="33">
        <v>0</v>
      </c>
      <c r="M48" s="119"/>
      <c r="AC48" s="56"/>
    </row>
    <row r="49" spans="1:29" ht="15" thickBot="1" x14ac:dyDescent="0.35">
      <c r="A49" s="59">
        <v>890</v>
      </c>
      <c r="B49" s="60" t="s">
        <v>53</v>
      </c>
      <c r="C49" s="61" t="e">
        <f t="shared" si="9"/>
        <v>#REF!</v>
      </c>
      <c r="D49" s="61" t="e">
        <f t="shared" si="9"/>
        <v>#REF!</v>
      </c>
      <c r="E49" s="62" t="s">
        <v>1</v>
      </c>
      <c r="F49" s="142"/>
      <c r="G49" s="114"/>
      <c r="H49" s="95">
        <f t="shared" si="8"/>
        <v>0</v>
      </c>
      <c r="I49" s="44"/>
      <c r="J49" s="93">
        <f t="shared" si="1"/>
        <v>0</v>
      </c>
      <c r="K49" s="114">
        <v>0</v>
      </c>
      <c r="L49" s="63">
        <v>0</v>
      </c>
      <c r="M49" s="123" t="s">
        <v>1</v>
      </c>
    </row>
    <row r="51" spans="1:29" x14ac:dyDescent="0.3">
      <c r="F51" s="144">
        <f>SUM(F7:F49)</f>
        <v>0</v>
      </c>
      <c r="G51" s="65" t="s">
        <v>5</v>
      </c>
      <c r="H51" s="96">
        <f>SUM(H7:H49)</f>
        <v>0</v>
      </c>
      <c r="I51" s="66"/>
      <c r="J51" s="102">
        <f>SUM(J7:J49)</f>
        <v>0</v>
      </c>
      <c r="K51" s="67">
        <f>SUM(K7:K49)</f>
        <v>0</v>
      </c>
    </row>
    <row r="52" spans="1:29" ht="54" customHeight="1" x14ac:dyDescent="0.3">
      <c r="A52" s="68"/>
      <c r="B52" s="86" t="s">
        <v>54</v>
      </c>
      <c r="C52" s="86"/>
      <c r="D52" s="86"/>
      <c r="E52" s="86"/>
      <c r="F52" s="154" t="s">
        <v>55</v>
      </c>
      <c r="G52" s="154"/>
      <c r="H52" s="154"/>
      <c r="I52" s="154"/>
      <c r="J52" s="103"/>
      <c r="K52" s="155" t="s">
        <v>56</v>
      </c>
      <c r="L52" s="155"/>
      <c r="M52" s="155"/>
      <c r="AC52" s="56"/>
    </row>
    <row r="53" spans="1:29" ht="15" customHeight="1" x14ac:dyDescent="0.3">
      <c r="A53" s="156" t="s">
        <v>57</v>
      </c>
      <c r="B53" s="156"/>
      <c r="C53" s="156"/>
      <c r="D53" s="156"/>
      <c r="E53" s="156"/>
      <c r="F53" s="157" t="s">
        <v>58</v>
      </c>
      <c r="G53" s="157"/>
      <c r="H53" s="157"/>
      <c r="I53" s="157"/>
      <c r="K53" s="158" t="s">
        <v>59</v>
      </c>
      <c r="L53" s="158"/>
      <c r="M53" s="69" t="s">
        <v>1</v>
      </c>
      <c r="X53" s="70" t="s">
        <v>60</v>
      </c>
      <c r="Y53" s="70" t="s">
        <v>9</v>
      </c>
    </row>
    <row r="54" spans="1:29" x14ac:dyDescent="0.3">
      <c r="B54" s="71"/>
      <c r="C54" s="71"/>
      <c r="D54" s="71"/>
      <c r="E54" s="71"/>
      <c r="F54" s="72"/>
      <c r="G54" s="73"/>
      <c r="H54" s="97"/>
      <c r="I54" s="74"/>
      <c r="J54" s="104"/>
      <c r="K54" s="74"/>
      <c r="L54" s="74"/>
      <c r="X54" t="s">
        <v>61</v>
      </c>
      <c r="Y54" t="s">
        <v>62</v>
      </c>
      <c r="AC54" s="54"/>
    </row>
    <row r="55" spans="1:29" x14ac:dyDescent="0.3">
      <c r="B55" s="71"/>
      <c r="C55" s="71"/>
      <c r="D55" s="71"/>
      <c r="E55" s="71"/>
      <c r="F55" s="72"/>
      <c r="G55" s="73"/>
      <c r="H55" s="97"/>
      <c r="I55" s="74"/>
      <c r="J55" s="104"/>
      <c r="K55" s="74"/>
      <c r="L55" s="74"/>
      <c r="X55" t="s">
        <v>63</v>
      </c>
      <c r="Y55" t="s">
        <v>64</v>
      </c>
      <c r="AC55" s="54"/>
    </row>
    <row r="56" spans="1:29" x14ac:dyDescent="0.3">
      <c r="B56" s="71"/>
      <c r="C56" s="71"/>
      <c r="D56" s="71"/>
      <c r="E56" s="71"/>
      <c r="F56" s="72"/>
      <c r="G56" s="73"/>
      <c r="H56" s="97"/>
      <c r="I56" s="74"/>
      <c r="J56" s="104"/>
      <c r="K56" s="74"/>
      <c r="L56" s="74"/>
      <c r="X56" t="s">
        <v>63</v>
      </c>
      <c r="Y56" t="s">
        <v>65</v>
      </c>
      <c r="AC56" s="54"/>
    </row>
    <row r="57" spans="1:29" ht="30" x14ac:dyDescent="0.5">
      <c r="B57" s="75" t="s">
        <v>66</v>
      </c>
      <c r="C57" s="71"/>
      <c r="D57" s="71"/>
      <c r="E57" s="71"/>
      <c r="F57" s="72"/>
      <c r="G57" s="73"/>
      <c r="H57" s="97"/>
      <c r="I57" s="74"/>
      <c r="J57" s="104"/>
      <c r="K57" s="74"/>
      <c r="L57" s="74"/>
      <c r="X57" t="s">
        <v>63</v>
      </c>
      <c r="Y57" t="s">
        <v>67</v>
      </c>
      <c r="AC57" s="54"/>
    </row>
    <row r="58" spans="1:29" ht="15.6" x14ac:dyDescent="0.3">
      <c r="C58" s="76"/>
      <c r="D58" s="76"/>
      <c r="X58" t="s">
        <v>63</v>
      </c>
      <c r="Y58" t="s">
        <v>68</v>
      </c>
    </row>
    <row r="59" spans="1:29" ht="17.399999999999999" x14ac:dyDescent="0.3">
      <c r="B59" s="77" t="s">
        <v>69</v>
      </c>
      <c r="Y59" t="s">
        <v>64</v>
      </c>
    </row>
    <row r="60" spans="1:29" ht="17.399999999999999" x14ac:dyDescent="0.3">
      <c r="B60" s="78" t="s">
        <v>70</v>
      </c>
      <c r="C60" s="78"/>
      <c r="D60" s="78"/>
      <c r="E60" s="78"/>
      <c r="F60" s="79">
        <v>1.1000000000000001</v>
      </c>
      <c r="G60" s="159" t="s">
        <v>71</v>
      </c>
      <c r="H60" s="159"/>
      <c r="I60" s="159"/>
      <c r="J60" s="159"/>
      <c r="K60" s="159"/>
      <c r="L60" s="159"/>
      <c r="M60" s="159"/>
      <c r="Y60" t="s">
        <v>65</v>
      </c>
    </row>
    <row r="61" spans="1:29" ht="20.25" customHeight="1" x14ac:dyDescent="0.3">
      <c r="F61" s="79">
        <v>1.2</v>
      </c>
      <c r="G61" s="159" t="s">
        <v>72</v>
      </c>
      <c r="H61" s="159"/>
      <c r="I61" s="159"/>
      <c r="J61" s="159"/>
      <c r="K61" s="159"/>
      <c r="L61" s="159"/>
      <c r="M61" s="159"/>
      <c r="Y61" t="s">
        <v>67</v>
      </c>
    </row>
    <row r="62" spans="1:29" ht="17.399999999999999" x14ac:dyDescent="0.3">
      <c r="B62" s="77" t="s">
        <v>73</v>
      </c>
      <c r="C62" s="80" t="s">
        <v>74</v>
      </c>
      <c r="D62" s="81"/>
      <c r="F62" s="79">
        <v>2.1</v>
      </c>
      <c r="G62" s="159" t="s">
        <v>75</v>
      </c>
      <c r="H62" s="159"/>
      <c r="I62" s="159"/>
      <c r="J62" s="159"/>
      <c r="K62" s="159"/>
      <c r="L62" s="159"/>
      <c r="M62" s="159"/>
      <c r="Y62" t="s">
        <v>68</v>
      </c>
    </row>
    <row r="63" spans="1:29" ht="30" customHeight="1" x14ac:dyDescent="0.3">
      <c r="B63" s="160" t="s">
        <v>74</v>
      </c>
      <c r="C63" s="160"/>
      <c r="D63" s="160"/>
      <c r="E63" s="160"/>
      <c r="F63" s="79">
        <v>2.2000000000000002</v>
      </c>
      <c r="G63" s="159" t="s">
        <v>76</v>
      </c>
      <c r="H63" s="159"/>
      <c r="I63" s="159"/>
      <c r="J63" s="159"/>
      <c r="K63" s="159"/>
      <c r="L63" s="159"/>
      <c r="M63" s="159"/>
    </row>
    <row r="64" spans="1:29" ht="18.75" customHeight="1" x14ac:dyDescent="0.3">
      <c r="E64" s="82" t="s">
        <v>1</v>
      </c>
      <c r="F64" s="79">
        <v>2.2999999999999998</v>
      </c>
      <c r="G64" s="159" t="s">
        <v>77</v>
      </c>
      <c r="H64" s="159"/>
      <c r="I64" s="159"/>
      <c r="J64" s="159"/>
      <c r="K64" s="159"/>
      <c r="L64" s="159"/>
      <c r="M64" s="159"/>
    </row>
    <row r="65" spans="2:13" ht="17.399999999999999" x14ac:dyDescent="0.3">
      <c r="B65" s="77" t="s">
        <v>78</v>
      </c>
      <c r="F65" s="79">
        <v>3.1</v>
      </c>
      <c r="G65" s="159" t="s">
        <v>79</v>
      </c>
      <c r="H65" s="159"/>
      <c r="I65" s="159"/>
      <c r="J65" s="159"/>
      <c r="K65" s="159"/>
      <c r="L65" s="159"/>
      <c r="M65" s="159"/>
    </row>
    <row r="66" spans="2:13" ht="18.75" customHeight="1" x14ac:dyDescent="0.3">
      <c r="B66" s="160" t="s">
        <v>80</v>
      </c>
      <c r="C66" s="160"/>
      <c r="D66" s="160"/>
      <c r="E66" s="160"/>
      <c r="F66" s="79">
        <v>3.2</v>
      </c>
      <c r="G66" s="159" t="s">
        <v>81</v>
      </c>
      <c r="H66" s="159"/>
      <c r="I66" s="159"/>
      <c r="J66" s="159"/>
      <c r="K66" s="159"/>
      <c r="L66" s="159"/>
      <c r="M66" s="159"/>
    </row>
    <row r="67" spans="2:13" ht="17.399999999999999" x14ac:dyDescent="0.3">
      <c r="E67" s="82" t="s">
        <v>1</v>
      </c>
      <c r="F67" s="79">
        <v>3.3</v>
      </c>
      <c r="G67" s="159" t="s">
        <v>82</v>
      </c>
      <c r="H67" s="159"/>
      <c r="I67" s="159"/>
      <c r="J67" s="159"/>
      <c r="K67" s="159"/>
      <c r="L67" s="159"/>
      <c r="M67" s="159"/>
    </row>
    <row r="68" spans="2:13" ht="30.75" customHeight="1" x14ac:dyDescent="0.3">
      <c r="E68" s="82" t="s">
        <v>1</v>
      </c>
      <c r="F68" s="79">
        <v>3.4</v>
      </c>
      <c r="G68" s="159" t="s">
        <v>83</v>
      </c>
      <c r="H68" s="159"/>
      <c r="I68" s="159"/>
      <c r="J68" s="159"/>
      <c r="K68" s="159"/>
      <c r="L68" s="159"/>
      <c r="M68" s="159"/>
    </row>
    <row r="69" spans="2:13" ht="17.399999999999999" customHeight="1" x14ac:dyDescent="0.3">
      <c r="B69" s="77" t="s">
        <v>84</v>
      </c>
      <c r="F69" s="79">
        <v>4.0999999999999996</v>
      </c>
      <c r="G69" s="159" t="s">
        <v>85</v>
      </c>
      <c r="H69" s="159"/>
      <c r="I69" s="159"/>
      <c r="J69" s="159"/>
      <c r="K69" s="159"/>
      <c r="L69" s="159"/>
      <c r="M69" s="159"/>
    </row>
    <row r="70" spans="2:13" ht="29.25" customHeight="1" x14ac:dyDescent="0.3">
      <c r="B70" s="160" t="s">
        <v>86</v>
      </c>
      <c r="C70" s="160"/>
      <c r="D70" s="160"/>
      <c r="E70" s="160"/>
      <c r="F70" s="79">
        <v>4.2</v>
      </c>
      <c r="G70" s="159" t="s">
        <v>87</v>
      </c>
      <c r="H70" s="159"/>
      <c r="I70" s="159"/>
      <c r="J70" s="159"/>
      <c r="K70" s="159"/>
      <c r="L70" s="159"/>
      <c r="M70" s="159"/>
    </row>
    <row r="71" spans="2:13" ht="17.399999999999999" x14ac:dyDescent="0.3">
      <c r="E71" s="82" t="s">
        <v>1</v>
      </c>
      <c r="F71" s="83">
        <v>4.3</v>
      </c>
      <c r="G71" s="159" t="s">
        <v>88</v>
      </c>
      <c r="H71" s="159"/>
      <c r="I71" s="159"/>
      <c r="J71" s="159"/>
      <c r="K71" s="159"/>
      <c r="L71" s="159"/>
      <c r="M71" s="159"/>
    </row>
    <row r="72" spans="2:13" ht="17.399999999999999" x14ac:dyDescent="0.3">
      <c r="E72" s="82" t="s">
        <v>1</v>
      </c>
      <c r="F72" s="79">
        <v>4.4000000000000004</v>
      </c>
      <c r="G72" s="159" t="s">
        <v>89</v>
      </c>
      <c r="H72" s="159"/>
      <c r="I72" s="159"/>
      <c r="J72" s="159"/>
      <c r="K72" s="159"/>
      <c r="L72" s="159"/>
      <c r="M72" s="159"/>
    </row>
    <row r="73" spans="2:13" ht="33" customHeight="1" x14ac:dyDescent="0.3">
      <c r="E73" s="82" t="s">
        <v>1</v>
      </c>
      <c r="F73" s="84">
        <v>4.5</v>
      </c>
      <c r="G73" s="159" t="s">
        <v>90</v>
      </c>
      <c r="H73" s="159"/>
      <c r="I73" s="159"/>
      <c r="J73" s="159"/>
      <c r="K73" s="159"/>
      <c r="L73" s="159"/>
      <c r="M73" s="159"/>
    </row>
    <row r="74" spans="2:13" ht="17.399999999999999" x14ac:dyDescent="0.3">
      <c r="B74" s="77" t="s">
        <v>91</v>
      </c>
      <c r="F74" s="79">
        <v>5.0999999999999996</v>
      </c>
      <c r="G74" s="85" t="s">
        <v>92</v>
      </c>
    </row>
    <row r="75" spans="2:13" ht="17.399999999999999" x14ac:dyDescent="0.3">
      <c r="B75" s="160" t="s">
        <v>93</v>
      </c>
      <c r="C75" s="160"/>
      <c r="D75" s="160"/>
      <c r="E75" s="160"/>
      <c r="F75" s="79">
        <v>5.2</v>
      </c>
      <c r="G75" s="85" t="s">
        <v>94</v>
      </c>
    </row>
    <row r="76" spans="2:13" ht="35.4" customHeight="1" x14ac:dyDescent="0.3">
      <c r="E76" s="82" t="s">
        <v>1</v>
      </c>
      <c r="F76" s="79">
        <v>5.3</v>
      </c>
      <c r="G76" s="159" t="s">
        <v>95</v>
      </c>
      <c r="H76" s="159"/>
      <c r="I76" s="159"/>
      <c r="J76" s="159"/>
      <c r="K76" s="159"/>
      <c r="L76" s="159"/>
      <c r="M76" s="159"/>
    </row>
    <row r="77" spans="2:13" ht="17.399999999999999" x14ac:dyDescent="0.3">
      <c r="E77" s="82" t="s">
        <v>1</v>
      </c>
      <c r="F77" s="79">
        <v>5.4</v>
      </c>
      <c r="G77" s="85" t="s">
        <v>96</v>
      </c>
    </row>
    <row r="78" spans="2:13" ht="34.5" customHeight="1" x14ac:dyDescent="0.3">
      <c r="E78" s="82" t="s">
        <v>1</v>
      </c>
      <c r="F78" s="79">
        <v>5.5</v>
      </c>
      <c r="G78" s="159" t="s">
        <v>97</v>
      </c>
      <c r="H78" s="159"/>
      <c r="I78" s="159"/>
      <c r="J78" s="159"/>
      <c r="K78" s="159"/>
      <c r="L78" s="159"/>
      <c r="M78" s="159"/>
    </row>
    <row r="79" spans="2:13" ht="34.5" customHeight="1" x14ac:dyDescent="0.3">
      <c r="B79" s="77" t="s">
        <v>98</v>
      </c>
      <c r="E79" s="82" t="s">
        <v>1</v>
      </c>
      <c r="F79" s="79">
        <v>6.1</v>
      </c>
      <c r="G79" s="159" t="s">
        <v>99</v>
      </c>
      <c r="H79" s="159"/>
      <c r="I79" s="159"/>
      <c r="J79" s="159"/>
      <c r="K79" s="159"/>
      <c r="L79" s="159"/>
      <c r="M79" s="159"/>
    </row>
    <row r="80" spans="2:13" ht="17.399999999999999" x14ac:dyDescent="0.3">
      <c r="B80" s="161" t="s">
        <v>100</v>
      </c>
      <c r="C80" s="161"/>
      <c r="D80" s="161"/>
      <c r="E80" s="161"/>
      <c r="F80" s="79">
        <v>6.2</v>
      </c>
      <c r="G80" s="159" t="s">
        <v>101</v>
      </c>
      <c r="H80" s="159"/>
      <c r="I80" s="159"/>
      <c r="J80" s="159"/>
      <c r="K80" s="159"/>
      <c r="L80" s="159"/>
      <c r="M80" s="159"/>
    </row>
    <row r="81" spans="5:13" ht="34.5" customHeight="1" x14ac:dyDescent="0.3">
      <c r="E81" s="82" t="s">
        <v>1</v>
      </c>
      <c r="F81" s="79">
        <v>6.3</v>
      </c>
      <c r="G81" s="159" t="s">
        <v>102</v>
      </c>
      <c r="H81" s="159"/>
      <c r="I81" s="159"/>
      <c r="J81" s="159"/>
      <c r="K81" s="159"/>
      <c r="L81" s="159"/>
      <c r="M81" s="159"/>
    </row>
    <row r="82" spans="5:13" ht="17.399999999999999" x14ac:dyDescent="0.3">
      <c r="E82" s="82" t="s">
        <v>1</v>
      </c>
      <c r="F82" s="79">
        <v>6.4</v>
      </c>
      <c r="G82" s="162" t="s">
        <v>103</v>
      </c>
      <c r="H82" s="162"/>
      <c r="I82" s="162"/>
      <c r="J82" s="162"/>
      <c r="K82" s="162"/>
      <c r="L82" s="162"/>
      <c r="M82" s="162"/>
    </row>
    <row r="83" spans="5:13" ht="19.5" customHeight="1" x14ac:dyDescent="0.3">
      <c r="E83" s="82" t="s">
        <v>1</v>
      </c>
      <c r="F83" s="79">
        <v>6.5</v>
      </c>
      <c r="G83" s="159" t="s">
        <v>104</v>
      </c>
      <c r="H83" s="159"/>
      <c r="I83" s="159"/>
      <c r="J83" s="159"/>
      <c r="K83" s="159"/>
      <c r="L83" s="159"/>
      <c r="M83" s="159"/>
    </row>
    <row r="84" spans="5:13" ht="17.399999999999999" x14ac:dyDescent="0.3">
      <c r="F84" s="84"/>
    </row>
  </sheetData>
  <sheetProtection password="CCC5" sheet="1" objects="1" scenarios="1"/>
  <mergeCells count="37">
    <mergeCell ref="G82:M82"/>
    <mergeCell ref="G83:M83"/>
    <mergeCell ref="G76:M76"/>
    <mergeCell ref="G78:M78"/>
    <mergeCell ref="G79:M79"/>
    <mergeCell ref="B80:E80"/>
    <mergeCell ref="G80:M80"/>
    <mergeCell ref="G81:M81"/>
    <mergeCell ref="B70:E70"/>
    <mergeCell ref="G70:M70"/>
    <mergeCell ref="G71:M71"/>
    <mergeCell ref="G72:M72"/>
    <mergeCell ref="G73:M73"/>
    <mergeCell ref="B75:E75"/>
    <mergeCell ref="G69:M69"/>
    <mergeCell ref="G60:M60"/>
    <mergeCell ref="G61:M61"/>
    <mergeCell ref="G62:M62"/>
    <mergeCell ref="B63:E63"/>
    <mergeCell ref="G63:M63"/>
    <mergeCell ref="G64:M64"/>
    <mergeCell ref="G65:M65"/>
    <mergeCell ref="B66:E66"/>
    <mergeCell ref="G66:M66"/>
    <mergeCell ref="G67:M67"/>
    <mergeCell ref="G68:M68"/>
    <mergeCell ref="F19:L19"/>
    <mergeCell ref="F52:I52"/>
    <mergeCell ref="K52:M52"/>
    <mergeCell ref="A53:E53"/>
    <mergeCell ref="F53:I53"/>
    <mergeCell ref="K53:L53"/>
    <mergeCell ref="A6:B6"/>
    <mergeCell ref="A1:M1"/>
    <mergeCell ref="A2:M2"/>
    <mergeCell ref="A4:B4"/>
    <mergeCell ref="K4:M4"/>
  </mergeCells>
  <dataValidations count="4">
    <dataValidation type="list" allowBlank="1" showInputMessage="1" showErrorMessage="1" errorTitle="STRATEGIC ACCOUNTABILITY PLAN" error="Select a code that best match the Strategic Accountability Plan (SAP) goal.  Determine the percentage of budget spent to reach this goal.  Up to two SAP codes may be chosen for each expenditure listed." sqref="WVT983060:WVT983089 WCB983060:WCB983089 VSF983060:VSF983089 VIJ983060:VIJ983089 UYN983060:UYN983089 UOR983060:UOR983089 UEV983060:UEV983089 TUZ983060:TUZ983089 TLD983060:TLD983089 TBH983060:TBH983089 SRL983060:SRL983089 SHP983060:SHP983089 RXT983060:RXT983089 RNX983060:RNX983089 REB983060:REB983089 QUF983060:QUF983089 QKJ983060:QKJ983089 QAN983060:QAN983089 PQR983060:PQR983089 PGV983060:PGV983089 OWZ983060:OWZ983089 OND983060:OND983089 ODH983060:ODH983089 NTL983060:NTL983089 NJP983060:NJP983089 MZT983060:MZT983089 MPX983060:MPX983089 MGB983060:MGB983089 LWF983060:LWF983089 LMJ983060:LMJ983089 LCN983060:LCN983089 KSR983060:KSR983089 KIV983060:KIV983089 JYZ983060:JYZ983089 JPD983060:JPD983089 JFH983060:JFH983089 IVL983060:IVL983089 ILP983060:ILP983089 IBT983060:IBT983089 HRX983060:HRX983089 HIB983060:HIB983089 GYF983060:GYF983089 GOJ983060:GOJ983089 GEN983060:GEN983089 FUR983060:FUR983089 FKV983060:FKV983089 FAZ983060:FAZ983089 ERD983060:ERD983089 EHH983060:EHH983089 DXL983060:DXL983089 DNP983060:DNP983089 DDT983060:DDT983089 CTX983060:CTX983089 CKB983060:CKB983089 CAF983060:CAF983089 BQJ983060:BQJ983089 BGN983060:BGN983089 AWR983060:AWR983089 AMV983060:AMV983089 ACZ983060:ACZ983089 TD983060:TD983089 JH983060:JH983089 L983060:L983089 WVT917524:WVT917553 WLX917524:WLX917553 WCB917524:WCB917553 VSF917524:VSF917553 VIJ917524:VIJ917553 UYN917524:UYN917553 UOR917524:UOR917553 UEV917524:UEV917553 TUZ917524:TUZ917553 TLD917524:TLD917553 TBH917524:TBH917553 SRL917524:SRL917553 SHP917524:SHP917553 RXT917524:RXT917553 RNX917524:RNX917553 REB917524:REB917553 QUF917524:QUF917553 QKJ917524:QKJ917553 QAN917524:QAN917553 PQR917524:PQR917553 PGV917524:PGV917553 OWZ917524:OWZ917553 OND917524:OND917553 ODH917524:ODH917553 NTL917524:NTL917553 NJP917524:NJP917553 MZT917524:MZT917553 MPX917524:MPX917553 MGB917524:MGB917553 LWF917524:LWF917553 LMJ917524:LMJ917553 LCN917524:LCN917553 KSR917524:KSR917553 KIV917524:KIV917553 JYZ917524:JYZ917553 JPD917524:JPD917553 JFH917524:JFH917553 IVL917524:IVL917553 ILP917524:ILP917553 IBT917524:IBT917553 HRX917524:HRX917553 HIB917524:HIB917553 GYF917524:GYF917553 GOJ917524:GOJ917553 GEN917524:GEN917553 FUR917524:FUR917553 FKV917524:FKV917553 FAZ917524:FAZ917553 ERD917524:ERD917553 EHH917524:EHH917553 DXL917524:DXL917553 DNP917524:DNP917553 DDT917524:DDT917553 CTX917524:CTX917553 CKB917524:CKB917553 CAF917524:CAF917553 BQJ917524:BQJ917553 BGN917524:BGN917553 AWR917524:AWR917553 AMV917524:AMV917553 ACZ917524:ACZ917553 TD917524:TD917553 JH917524:JH917553 L917524:L917553 WVT851988:WVT852017 WLX851988:WLX852017 WCB851988:WCB852017 VSF851988:VSF852017 VIJ851988:VIJ852017 UYN851988:UYN852017 UOR851988:UOR852017 UEV851988:UEV852017 TUZ851988:TUZ852017 TLD851988:TLD852017 TBH851988:TBH852017 SRL851988:SRL852017 SHP851988:SHP852017 RXT851988:RXT852017 RNX851988:RNX852017 REB851988:REB852017 QUF851988:QUF852017 QKJ851988:QKJ852017 QAN851988:QAN852017 PQR851988:PQR852017 PGV851988:PGV852017 OWZ851988:OWZ852017 OND851988:OND852017 ODH851988:ODH852017 NTL851988:NTL852017 NJP851988:NJP852017 MZT851988:MZT852017 MPX851988:MPX852017 MGB851988:MGB852017 LWF851988:LWF852017 LMJ851988:LMJ852017 LCN851988:LCN852017 KSR851988:KSR852017 KIV851988:KIV852017 JYZ851988:JYZ852017 JPD851988:JPD852017 JFH851988:JFH852017 IVL851988:IVL852017 ILP851988:ILP852017 IBT851988:IBT852017 HRX851988:HRX852017 HIB851988:HIB852017 GYF851988:GYF852017 GOJ851988:GOJ852017 GEN851988:GEN852017 FUR851988:FUR852017 FKV851988:FKV852017 FAZ851988:FAZ852017 ERD851988:ERD852017 EHH851988:EHH852017 DXL851988:DXL852017 DNP851988:DNP852017 DDT851988:DDT852017 CTX851988:CTX852017 CKB851988:CKB852017 CAF851988:CAF852017 BQJ851988:BQJ852017 BGN851988:BGN852017 AWR851988:AWR852017 AMV851988:AMV852017 ACZ851988:ACZ852017 TD851988:TD852017 JH851988:JH852017 L851988:L852017 WVT786452:WVT786481 WLX786452:WLX786481 WCB786452:WCB786481 VSF786452:VSF786481 VIJ786452:VIJ786481 UYN786452:UYN786481 UOR786452:UOR786481 UEV786452:UEV786481 TUZ786452:TUZ786481 TLD786452:TLD786481 TBH786452:TBH786481 SRL786452:SRL786481 SHP786452:SHP786481 RXT786452:RXT786481 RNX786452:RNX786481 REB786452:REB786481 QUF786452:QUF786481 QKJ786452:QKJ786481 QAN786452:QAN786481 PQR786452:PQR786481 PGV786452:PGV786481 OWZ786452:OWZ786481 OND786452:OND786481 ODH786452:ODH786481 NTL786452:NTL786481 NJP786452:NJP786481 MZT786452:MZT786481 MPX786452:MPX786481 MGB786452:MGB786481 LWF786452:LWF786481 LMJ786452:LMJ786481 LCN786452:LCN786481 KSR786452:KSR786481 KIV786452:KIV786481 JYZ786452:JYZ786481 JPD786452:JPD786481 JFH786452:JFH786481 IVL786452:IVL786481 ILP786452:ILP786481 IBT786452:IBT786481 HRX786452:HRX786481 HIB786452:HIB786481 GYF786452:GYF786481 GOJ786452:GOJ786481 GEN786452:GEN786481 FUR786452:FUR786481 FKV786452:FKV786481 FAZ786452:FAZ786481 ERD786452:ERD786481 EHH786452:EHH786481 DXL786452:DXL786481 DNP786452:DNP786481 DDT786452:DDT786481 CTX786452:CTX786481 CKB786452:CKB786481 CAF786452:CAF786481 BQJ786452:BQJ786481 BGN786452:BGN786481 AWR786452:AWR786481 AMV786452:AMV786481 ACZ786452:ACZ786481 TD786452:TD786481 JH786452:JH786481 L786452:L786481 WVT720916:WVT720945 WLX720916:WLX720945 WCB720916:WCB720945 VSF720916:VSF720945 VIJ720916:VIJ720945 UYN720916:UYN720945 UOR720916:UOR720945 UEV720916:UEV720945 TUZ720916:TUZ720945 TLD720916:TLD720945 TBH720916:TBH720945 SRL720916:SRL720945 SHP720916:SHP720945 RXT720916:RXT720945 RNX720916:RNX720945 REB720916:REB720945 QUF720916:QUF720945 QKJ720916:QKJ720945 QAN720916:QAN720945 PQR720916:PQR720945 PGV720916:PGV720945 OWZ720916:OWZ720945 OND720916:OND720945 ODH720916:ODH720945 NTL720916:NTL720945 NJP720916:NJP720945 MZT720916:MZT720945 MPX720916:MPX720945 MGB720916:MGB720945 LWF720916:LWF720945 LMJ720916:LMJ720945 LCN720916:LCN720945 KSR720916:KSR720945 KIV720916:KIV720945 JYZ720916:JYZ720945 JPD720916:JPD720945 JFH720916:JFH720945 IVL720916:IVL720945 ILP720916:ILP720945 IBT720916:IBT720945 HRX720916:HRX720945 HIB720916:HIB720945 GYF720916:GYF720945 GOJ720916:GOJ720945 GEN720916:GEN720945 FUR720916:FUR720945 FKV720916:FKV720945 FAZ720916:FAZ720945 ERD720916:ERD720945 EHH720916:EHH720945 DXL720916:DXL720945 DNP720916:DNP720945 DDT720916:DDT720945 CTX720916:CTX720945 CKB720916:CKB720945 CAF720916:CAF720945 BQJ720916:BQJ720945 BGN720916:BGN720945 AWR720916:AWR720945 AMV720916:AMV720945 ACZ720916:ACZ720945 TD720916:TD720945 JH720916:JH720945 L720916:L720945 WVT655380:WVT655409 WLX655380:WLX655409 WCB655380:WCB655409 VSF655380:VSF655409 VIJ655380:VIJ655409 UYN655380:UYN655409 UOR655380:UOR655409 UEV655380:UEV655409 TUZ655380:TUZ655409 TLD655380:TLD655409 TBH655380:TBH655409 SRL655380:SRL655409 SHP655380:SHP655409 RXT655380:RXT655409 RNX655380:RNX655409 REB655380:REB655409 QUF655380:QUF655409 QKJ655380:QKJ655409 QAN655380:QAN655409 PQR655380:PQR655409 PGV655380:PGV655409 OWZ655380:OWZ655409 OND655380:OND655409 ODH655380:ODH655409 NTL655380:NTL655409 NJP655380:NJP655409 MZT655380:MZT655409 MPX655380:MPX655409 MGB655380:MGB655409 LWF655380:LWF655409 LMJ655380:LMJ655409 LCN655380:LCN655409 KSR655380:KSR655409 KIV655380:KIV655409 JYZ655380:JYZ655409 JPD655380:JPD655409 JFH655380:JFH655409 IVL655380:IVL655409 ILP655380:ILP655409 IBT655380:IBT655409 HRX655380:HRX655409 HIB655380:HIB655409 GYF655380:GYF655409 GOJ655380:GOJ655409 GEN655380:GEN655409 FUR655380:FUR655409 FKV655380:FKV655409 FAZ655380:FAZ655409 ERD655380:ERD655409 EHH655380:EHH655409 DXL655380:DXL655409 DNP655380:DNP655409 DDT655380:DDT655409 CTX655380:CTX655409 CKB655380:CKB655409 CAF655380:CAF655409 BQJ655380:BQJ655409 BGN655380:BGN655409 AWR655380:AWR655409 AMV655380:AMV655409 ACZ655380:ACZ655409 TD655380:TD655409 JH655380:JH655409 L655380:L655409 WVT589844:WVT589873 WLX589844:WLX589873 WCB589844:WCB589873 VSF589844:VSF589873 VIJ589844:VIJ589873 UYN589844:UYN589873 UOR589844:UOR589873 UEV589844:UEV589873 TUZ589844:TUZ589873 TLD589844:TLD589873 TBH589844:TBH589873 SRL589844:SRL589873 SHP589844:SHP589873 RXT589844:RXT589873 RNX589844:RNX589873 REB589844:REB589873 QUF589844:QUF589873 QKJ589844:QKJ589873 QAN589844:QAN589873 PQR589844:PQR589873 PGV589844:PGV589873 OWZ589844:OWZ589873 OND589844:OND589873 ODH589844:ODH589873 NTL589844:NTL589873 NJP589844:NJP589873 MZT589844:MZT589873 MPX589844:MPX589873 MGB589844:MGB589873 LWF589844:LWF589873 LMJ589844:LMJ589873 LCN589844:LCN589873 KSR589844:KSR589873 KIV589844:KIV589873 JYZ589844:JYZ589873 JPD589844:JPD589873 JFH589844:JFH589873 IVL589844:IVL589873 ILP589844:ILP589873 IBT589844:IBT589873 HRX589844:HRX589873 HIB589844:HIB589873 GYF589844:GYF589873 GOJ589844:GOJ589873 GEN589844:GEN589873 FUR589844:FUR589873 FKV589844:FKV589873 FAZ589844:FAZ589873 ERD589844:ERD589873 EHH589844:EHH589873 DXL589844:DXL589873 DNP589844:DNP589873 DDT589844:DDT589873 CTX589844:CTX589873 CKB589844:CKB589873 CAF589844:CAF589873 BQJ589844:BQJ589873 BGN589844:BGN589873 AWR589844:AWR589873 AMV589844:AMV589873 ACZ589844:ACZ589873 TD589844:TD589873 JH589844:JH589873 L589844:L589873 WVT524308:WVT524337 WLX524308:WLX524337 WCB524308:WCB524337 VSF524308:VSF524337 VIJ524308:VIJ524337 UYN524308:UYN524337 UOR524308:UOR524337 UEV524308:UEV524337 TUZ524308:TUZ524337 TLD524308:TLD524337 TBH524308:TBH524337 SRL524308:SRL524337 SHP524308:SHP524337 RXT524308:RXT524337 RNX524308:RNX524337 REB524308:REB524337 QUF524308:QUF524337 QKJ524308:QKJ524337 QAN524308:QAN524337 PQR524308:PQR524337 PGV524308:PGV524337 OWZ524308:OWZ524337 OND524308:OND524337 ODH524308:ODH524337 NTL524308:NTL524337 NJP524308:NJP524337 MZT524308:MZT524337 MPX524308:MPX524337 MGB524308:MGB524337 LWF524308:LWF524337 LMJ524308:LMJ524337 LCN524308:LCN524337 KSR524308:KSR524337 KIV524308:KIV524337 JYZ524308:JYZ524337 JPD524308:JPD524337 JFH524308:JFH524337 IVL524308:IVL524337 ILP524308:ILP524337 IBT524308:IBT524337 HRX524308:HRX524337 HIB524308:HIB524337 GYF524308:GYF524337 GOJ524308:GOJ524337 GEN524308:GEN524337 FUR524308:FUR524337 FKV524308:FKV524337 FAZ524308:FAZ524337 ERD524308:ERD524337 EHH524308:EHH524337 DXL524308:DXL524337 DNP524308:DNP524337 DDT524308:DDT524337 CTX524308:CTX524337 CKB524308:CKB524337 CAF524308:CAF524337 BQJ524308:BQJ524337 BGN524308:BGN524337 AWR524308:AWR524337 AMV524308:AMV524337 ACZ524308:ACZ524337 TD524308:TD524337 JH524308:JH524337 L524308:L524337 WVT458772:WVT458801 WLX458772:WLX458801 WCB458772:WCB458801 VSF458772:VSF458801 VIJ458772:VIJ458801 UYN458772:UYN458801 UOR458772:UOR458801 UEV458772:UEV458801 TUZ458772:TUZ458801 TLD458772:TLD458801 TBH458772:TBH458801 SRL458772:SRL458801 SHP458772:SHP458801 RXT458772:RXT458801 RNX458772:RNX458801 REB458772:REB458801 QUF458772:QUF458801 QKJ458772:QKJ458801 QAN458772:QAN458801 PQR458772:PQR458801 PGV458772:PGV458801 OWZ458772:OWZ458801 OND458772:OND458801 ODH458772:ODH458801 NTL458772:NTL458801 NJP458772:NJP458801 MZT458772:MZT458801 MPX458772:MPX458801 MGB458772:MGB458801 LWF458772:LWF458801 LMJ458772:LMJ458801 LCN458772:LCN458801 KSR458772:KSR458801 KIV458772:KIV458801 JYZ458772:JYZ458801 JPD458772:JPD458801 JFH458772:JFH458801 IVL458772:IVL458801 ILP458772:ILP458801 IBT458772:IBT458801 HRX458772:HRX458801 HIB458772:HIB458801 GYF458772:GYF458801 GOJ458772:GOJ458801 GEN458772:GEN458801 FUR458772:FUR458801 FKV458772:FKV458801 FAZ458772:FAZ458801 ERD458772:ERD458801 EHH458772:EHH458801 DXL458772:DXL458801 DNP458772:DNP458801 DDT458772:DDT458801 CTX458772:CTX458801 CKB458772:CKB458801 CAF458772:CAF458801 BQJ458772:BQJ458801 BGN458772:BGN458801 AWR458772:AWR458801 AMV458772:AMV458801 ACZ458772:ACZ458801 TD458772:TD458801 JH458772:JH458801 L458772:L458801 WVT393236:WVT393265 WLX393236:WLX393265 WCB393236:WCB393265 VSF393236:VSF393265 VIJ393236:VIJ393265 UYN393236:UYN393265 UOR393236:UOR393265 UEV393236:UEV393265 TUZ393236:TUZ393265 TLD393236:TLD393265 TBH393236:TBH393265 SRL393236:SRL393265 SHP393236:SHP393265 RXT393236:RXT393265 RNX393236:RNX393265 REB393236:REB393265 QUF393236:QUF393265 QKJ393236:QKJ393265 QAN393236:QAN393265 PQR393236:PQR393265 PGV393236:PGV393265 OWZ393236:OWZ393265 OND393236:OND393265 ODH393236:ODH393265 NTL393236:NTL393265 NJP393236:NJP393265 MZT393236:MZT393265 MPX393236:MPX393265 MGB393236:MGB393265 LWF393236:LWF393265 LMJ393236:LMJ393265 LCN393236:LCN393265 KSR393236:KSR393265 KIV393236:KIV393265 JYZ393236:JYZ393265 JPD393236:JPD393265 JFH393236:JFH393265 IVL393236:IVL393265 ILP393236:ILP393265 IBT393236:IBT393265 HRX393236:HRX393265 HIB393236:HIB393265 GYF393236:GYF393265 GOJ393236:GOJ393265 GEN393236:GEN393265 FUR393236:FUR393265 FKV393236:FKV393265 FAZ393236:FAZ393265 ERD393236:ERD393265 EHH393236:EHH393265 DXL393236:DXL393265 DNP393236:DNP393265 DDT393236:DDT393265 CTX393236:CTX393265 CKB393236:CKB393265 CAF393236:CAF393265 BQJ393236:BQJ393265 BGN393236:BGN393265 AWR393236:AWR393265 AMV393236:AMV393265 ACZ393236:ACZ393265 TD393236:TD393265 JH393236:JH393265 L393236:L393265 WVT327700:WVT327729 WLX327700:WLX327729 WCB327700:WCB327729 VSF327700:VSF327729 VIJ327700:VIJ327729 UYN327700:UYN327729 UOR327700:UOR327729 UEV327700:UEV327729 TUZ327700:TUZ327729 TLD327700:TLD327729 TBH327700:TBH327729 SRL327700:SRL327729 SHP327700:SHP327729 RXT327700:RXT327729 RNX327700:RNX327729 REB327700:REB327729 QUF327700:QUF327729 QKJ327700:QKJ327729 QAN327700:QAN327729 PQR327700:PQR327729 PGV327700:PGV327729 OWZ327700:OWZ327729 OND327700:OND327729 ODH327700:ODH327729 NTL327700:NTL327729 NJP327700:NJP327729 MZT327700:MZT327729 MPX327700:MPX327729 MGB327700:MGB327729 LWF327700:LWF327729 LMJ327700:LMJ327729 LCN327700:LCN327729 KSR327700:KSR327729 KIV327700:KIV327729 JYZ327700:JYZ327729 JPD327700:JPD327729 JFH327700:JFH327729 IVL327700:IVL327729 ILP327700:ILP327729 IBT327700:IBT327729 HRX327700:HRX327729 HIB327700:HIB327729 GYF327700:GYF327729 GOJ327700:GOJ327729 GEN327700:GEN327729 FUR327700:FUR327729 FKV327700:FKV327729 FAZ327700:FAZ327729 ERD327700:ERD327729 EHH327700:EHH327729 DXL327700:DXL327729 DNP327700:DNP327729 DDT327700:DDT327729 CTX327700:CTX327729 CKB327700:CKB327729 CAF327700:CAF327729 BQJ327700:BQJ327729 BGN327700:BGN327729 AWR327700:AWR327729 AMV327700:AMV327729 ACZ327700:ACZ327729 TD327700:TD327729 JH327700:JH327729 L327700:L327729 WVT262164:WVT262193 WLX262164:WLX262193 WCB262164:WCB262193 VSF262164:VSF262193 VIJ262164:VIJ262193 UYN262164:UYN262193 UOR262164:UOR262193 UEV262164:UEV262193 TUZ262164:TUZ262193 TLD262164:TLD262193 TBH262164:TBH262193 SRL262164:SRL262193 SHP262164:SHP262193 RXT262164:RXT262193 RNX262164:RNX262193 REB262164:REB262193 QUF262164:QUF262193 QKJ262164:QKJ262193 QAN262164:QAN262193 PQR262164:PQR262193 PGV262164:PGV262193 OWZ262164:OWZ262193 OND262164:OND262193 ODH262164:ODH262193 NTL262164:NTL262193 NJP262164:NJP262193 MZT262164:MZT262193 MPX262164:MPX262193 MGB262164:MGB262193 LWF262164:LWF262193 LMJ262164:LMJ262193 LCN262164:LCN262193 KSR262164:KSR262193 KIV262164:KIV262193 JYZ262164:JYZ262193 JPD262164:JPD262193 JFH262164:JFH262193 IVL262164:IVL262193 ILP262164:ILP262193 IBT262164:IBT262193 HRX262164:HRX262193 HIB262164:HIB262193 GYF262164:GYF262193 GOJ262164:GOJ262193 GEN262164:GEN262193 FUR262164:FUR262193 FKV262164:FKV262193 FAZ262164:FAZ262193 ERD262164:ERD262193 EHH262164:EHH262193 DXL262164:DXL262193 DNP262164:DNP262193 DDT262164:DDT262193 CTX262164:CTX262193 CKB262164:CKB262193 CAF262164:CAF262193 BQJ262164:BQJ262193 BGN262164:BGN262193 AWR262164:AWR262193 AMV262164:AMV262193 ACZ262164:ACZ262193 TD262164:TD262193 JH262164:JH262193 L262164:L262193 WVT196628:WVT196657 WLX196628:WLX196657 WCB196628:WCB196657 VSF196628:VSF196657 VIJ196628:VIJ196657 UYN196628:UYN196657 UOR196628:UOR196657 UEV196628:UEV196657 TUZ196628:TUZ196657 TLD196628:TLD196657 TBH196628:TBH196657 SRL196628:SRL196657 SHP196628:SHP196657 RXT196628:RXT196657 RNX196628:RNX196657 REB196628:REB196657 QUF196628:QUF196657 QKJ196628:QKJ196657 QAN196628:QAN196657 PQR196628:PQR196657 PGV196628:PGV196657 OWZ196628:OWZ196657 OND196628:OND196657 ODH196628:ODH196657 NTL196628:NTL196657 NJP196628:NJP196657 MZT196628:MZT196657 MPX196628:MPX196657 MGB196628:MGB196657 LWF196628:LWF196657 LMJ196628:LMJ196657 LCN196628:LCN196657 KSR196628:KSR196657 KIV196628:KIV196657 JYZ196628:JYZ196657 JPD196628:JPD196657 JFH196628:JFH196657 IVL196628:IVL196657 ILP196628:ILP196657 IBT196628:IBT196657 HRX196628:HRX196657 HIB196628:HIB196657 GYF196628:GYF196657 GOJ196628:GOJ196657 GEN196628:GEN196657 FUR196628:FUR196657 FKV196628:FKV196657 FAZ196628:FAZ196657 ERD196628:ERD196657 EHH196628:EHH196657 DXL196628:DXL196657 DNP196628:DNP196657 DDT196628:DDT196657 CTX196628:CTX196657 CKB196628:CKB196657 CAF196628:CAF196657 BQJ196628:BQJ196657 BGN196628:BGN196657 AWR196628:AWR196657 AMV196628:AMV196657 ACZ196628:ACZ196657 TD196628:TD196657 JH196628:JH196657 L196628:L196657 WVT131092:WVT131121 WLX131092:WLX131121 WCB131092:WCB131121 VSF131092:VSF131121 VIJ131092:VIJ131121 UYN131092:UYN131121 UOR131092:UOR131121 UEV131092:UEV131121 TUZ131092:TUZ131121 TLD131092:TLD131121 TBH131092:TBH131121 SRL131092:SRL131121 SHP131092:SHP131121 RXT131092:RXT131121 RNX131092:RNX131121 REB131092:REB131121 QUF131092:QUF131121 QKJ131092:QKJ131121 QAN131092:QAN131121 PQR131092:PQR131121 PGV131092:PGV131121 OWZ131092:OWZ131121 OND131092:OND131121 ODH131092:ODH131121 NTL131092:NTL131121 NJP131092:NJP131121 MZT131092:MZT131121 MPX131092:MPX131121 MGB131092:MGB131121 LWF131092:LWF131121 LMJ131092:LMJ131121 LCN131092:LCN131121 KSR131092:KSR131121 KIV131092:KIV131121 JYZ131092:JYZ131121 JPD131092:JPD131121 JFH131092:JFH131121 IVL131092:IVL131121 ILP131092:ILP131121 IBT131092:IBT131121 HRX131092:HRX131121 HIB131092:HIB131121 GYF131092:GYF131121 GOJ131092:GOJ131121 GEN131092:GEN131121 FUR131092:FUR131121 FKV131092:FKV131121 FAZ131092:FAZ131121 ERD131092:ERD131121 EHH131092:EHH131121 DXL131092:DXL131121 DNP131092:DNP131121 DDT131092:DDT131121 CTX131092:CTX131121 CKB131092:CKB131121 CAF131092:CAF131121 BQJ131092:BQJ131121 BGN131092:BGN131121 AWR131092:AWR131121 AMV131092:AMV131121 ACZ131092:ACZ131121 TD131092:TD131121 JH131092:JH131121 L131092:L131121 WVT65556:WVT65585 WLX65556:WLX65585 WCB65556:WCB65585 VSF65556:VSF65585 VIJ65556:VIJ65585 UYN65556:UYN65585 UOR65556:UOR65585 UEV65556:UEV65585 TUZ65556:TUZ65585 TLD65556:TLD65585 TBH65556:TBH65585 SRL65556:SRL65585 SHP65556:SHP65585 RXT65556:RXT65585 RNX65556:RNX65585 REB65556:REB65585 QUF65556:QUF65585 QKJ65556:QKJ65585 QAN65556:QAN65585 PQR65556:PQR65585 PGV65556:PGV65585 OWZ65556:OWZ65585 OND65556:OND65585 ODH65556:ODH65585 NTL65556:NTL65585 NJP65556:NJP65585 MZT65556:MZT65585 MPX65556:MPX65585 MGB65556:MGB65585 LWF65556:LWF65585 LMJ65556:LMJ65585 LCN65556:LCN65585 KSR65556:KSR65585 KIV65556:KIV65585 JYZ65556:JYZ65585 JPD65556:JPD65585 JFH65556:JFH65585 IVL65556:IVL65585 ILP65556:ILP65585 IBT65556:IBT65585 HRX65556:HRX65585 HIB65556:HIB65585 GYF65556:GYF65585 GOJ65556:GOJ65585 GEN65556:GEN65585 FUR65556:FUR65585 FKV65556:FKV65585 FAZ65556:FAZ65585 ERD65556:ERD65585 EHH65556:EHH65585 DXL65556:DXL65585 DNP65556:DNP65585 DDT65556:DDT65585 CTX65556:CTX65585 CKB65556:CKB65585 CAF65556:CAF65585 BQJ65556:BQJ65585 BGN65556:BGN65585 AWR65556:AWR65585 AMV65556:AMV65585 ACZ65556:ACZ65585 TD65556:TD65585 JH65556:JH65585 L65556:L65585 WVT20:WVT49 WLX20:WLX49 WCB20:WCB49 VSF20:VSF49 VIJ20:VIJ49 UYN20:UYN49 UOR20:UOR49 UEV20:UEV49 TUZ20:TUZ49 TLD20:TLD49 TBH20:TBH49 SRL20:SRL49 SHP20:SHP49 RXT20:RXT49 RNX20:RNX49 REB20:REB49 QUF20:QUF49 QKJ20:QKJ49 QAN20:QAN49 PQR20:PQR49 PGV20:PGV49 OWZ20:OWZ49 OND20:OND49 ODH20:ODH49 NTL20:NTL49 NJP20:NJP49 MZT20:MZT49 MPX20:MPX49 MGB20:MGB49 LWF20:LWF49 LMJ20:LMJ49 LCN20:LCN49 KSR20:KSR49 KIV20:KIV49 JYZ20:JYZ49 JPD20:JPD49 JFH20:JFH49 IVL20:IVL49 ILP20:ILP49 IBT20:IBT49 HRX20:HRX49 HIB20:HIB49 GYF20:GYF49 GOJ20:GOJ49 GEN20:GEN49 FUR20:FUR49 FKV20:FKV49 FAZ20:FAZ49 ERD20:ERD49 EHH20:EHH49 DXL20:DXL49 DNP20:DNP49 DDT20:DDT49 CTX20:CTX49 CKB20:CKB49 CAF20:CAF49 BQJ20:BQJ49 BGN20:BGN49 AWR20:AWR49 AMV20:AMV49 ACZ20:ACZ49 TD20:TD49 JH20:JH49 WLX983060:WLX983089 WVT983047:WVT983058 WLX983047:WLX983058 WCB983047:WCB983058 VSF983047:VSF983058 VIJ983047:VIJ983058 UYN983047:UYN983058 UOR983047:UOR983058 UEV983047:UEV983058 TUZ983047:TUZ983058 TLD983047:TLD983058 TBH983047:TBH983058 SRL983047:SRL983058 SHP983047:SHP983058 RXT983047:RXT983058 RNX983047:RNX983058 REB983047:REB983058 QUF983047:QUF983058 QKJ983047:QKJ983058 QAN983047:QAN983058 PQR983047:PQR983058 PGV983047:PGV983058 OWZ983047:OWZ983058 OND983047:OND983058 ODH983047:ODH983058 NTL983047:NTL983058 NJP983047:NJP983058 MZT983047:MZT983058 MPX983047:MPX983058 MGB983047:MGB983058 LWF983047:LWF983058 LMJ983047:LMJ983058 LCN983047:LCN983058 KSR983047:KSR983058 KIV983047:KIV983058 JYZ983047:JYZ983058 JPD983047:JPD983058 JFH983047:JFH983058 IVL983047:IVL983058 ILP983047:ILP983058 IBT983047:IBT983058 HRX983047:HRX983058 HIB983047:HIB983058 GYF983047:GYF983058 GOJ983047:GOJ983058 GEN983047:GEN983058 FUR983047:FUR983058 FKV983047:FKV983058 FAZ983047:FAZ983058 ERD983047:ERD983058 EHH983047:EHH983058 DXL983047:DXL983058 DNP983047:DNP983058 DDT983047:DDT983058 CTX983047:CTX983058 CKB983047:CKB983058 CAF983047:CAF983058 BQJ983047:BQJ983058 BGN983047:BGN983058 AWR983047:AWR983058 AMV983047:AMV983058 ACZ983047:ACZ983058 TD983047:TD983058 JH983047:JH983058 L983047:L983058 WVT917511:WVT917522 WLX917511:WLX917522 WCB917511:WCB917522 VSF917511:VSF917522 VIJ917511:VIJ917522 UYN917511:UYN917522 UOR917511:UOR917522 UEV917511:UEV917522 TUZ917511:TUZ917522 TLD917511:TLD917522 TBH917511:TBH917522 SRL917511:SRL917522 SHP917511:SHP917522 RXT917511:RXT917522 RNX917511:RNX917522 REB917511:REB917522 QUF917511:QUF917522 QKJ917511:QKJ917522 QAN917511:QAN917522 PQR917511:PQR917522 PGV917511:PGV917522 OWZ917511:OWZ917522 OND917511:OND917522 ODH917511:ODH917522 NTL917511:NTL917522 NJP917511:NJP917522 MZT917511:MZT917522 MPX917511:MPX917522 MGB917511:MGB917522 LWF917511:LWF917522 LMJ917511:LMJ917522 LCN917511:LCN917522 KSR917511:KSR917522 KIV917511:KIV917522 JYZ917511:JYZ917522 JPD917511:JPD917522 JFH917511:JFH917522 IVL917511:IVL917522 ILP917511:ILP917522 IBT917511:IBT917522 HRX917511:HRX917522 HIB917511:HIB917522 GYF917511:GYF917522 GOJ917511:GOJ917522 GEN917511:GEN917522 FUR917511:FUR917522 FKV917511:FKV917522 FAZ917511:FAZ917522 ERD917511:ERD917522 EHH917511:EHH917522 DXL917511:DXL917522 DNP917511:DNP917522 DDT917511:DDT917522 CTX917511:CTX917522 CKB917511:CKB917522 CAF917511:CAF917522 BQJ917511:BQJ917522 BGN917511:BGN917522 AWR917511:AWR917522 AMV917511:AMV917522 ACZ917511:ACZ917522 TD917511:TD917522 JH917511:JH917522 L917511:L917522 WVT851975:WVT851986 WLX851975:WLX851986 WCB851975:WCB851986 VSF851975:VSF851986 VIJ851975:VIJ851986 UYN851975:UYN851986 UOR851975:UOR851986 UEV851975:UEV851986 TUZ851975:TUZ851986 TLD851975:TLD851986 TBH851975:TBH851986 SRL851975:SRL851986 SHP851975:SHP851986 RXT851975:RXT851986 RNX851975:RNX851986 REB851975:REB851986 QUF851975:QUF851986 QKJ851975:QKJ851986 QAN851975:QAN851986 PQR851975:PQR851986 PGV851975:PGV851986 OWZ851975:OWZ851986 OND851975:OND851986 ODH851975:ODH851986 NTL851975:NTL851986 NJP851975:NJP851986 MZT851975:MZT851986 MPX851975:MPX851986 MGB851975:MGB851986 LWF851975:LWF851986 LMJ851975:LMJ851986 LCN851975:LCN851986 KSR851975:KSR851986 KIV851975:KIV851986 JYZ851975:JYZ851986 JPD851975:JPD851986 JFH851975:JFH851986 IVL851975:IVL851986 ILP851975:ILP851986 IBT851975:IBT851986 HRX851975:HRX851986 HIB851975:HIB851986 GYF851975:GYF851986 GOJ851975:GOJ851986 GEN851975:GEN851986 FUR851975:FUR851986 FKV851975:FKV851986 FAZ851975:FAZ851986 ERD851975:ERD851986 EHH851975:EHH851986 DXL851975:DXL851986 DNP851975:DNP851986 DDT851975:DDT851986 CTX851975:CTX851986 CKB851975:CKB851986 CAF851975:CAF851986 BQJ851975:BQJ851986 BGN851975:BGN851986 AWR851975:AWR851986 AMV851975:AMV851986 ACZ851975:ACZ851986 TD851975:TD851986 JH851975:JH851986 L851975:L851986 WVT786439:WVT786450 WLX786439:WLX786450 WCB786439:WCB786450 VSF786439:VSF786450 VIJ786439:VIJ786450 UYN786439:UYN786450 UOR786439:UOR786450 UEV786439:UEV786450 TUZ786439:TUZ786450 TLD786439:TLD786450 TBH786439:TBH786450 SRL786439:SRL786450 SHP786439:SHP786450 RXT786439:RXT786450 RNX786439:RNX786450 REB786439:REB786450 QUF786439:QUF786450 QKJ786439:QKJ786450 QAN786439:QAN786450 PQR786439:PQR786450 PGV786439:PGV786450 OWZ786439:OWZ786450 OND786439:OND786450 ODH786439:ODH786450 NTL786439:NTL786450 NJP786439:NJP786450 MZT786439:MZT786450 MPX786439:MPX786450 MGB786439:MGB786450 LWF786439:LWF786450 LMJ786439:LMJ786450 LCN786439:LCN786450 KSR786439:KSR786450 KIV786439:KIV786450 JYZ786439:JYZ786450 JPD786439:JPD786450 JFH786439:JFH786450 IVL786439:IVL786450 ILP786439:ILP786450 IBT786439:IBT786450 HRX786439:HRX786450 HIB786439:HIB786450 GYF786439:GYF786450 GOJ786439:GOJ786450 GEN786439:GEN786450 FUR786439:FUR786450 FKV786439:FKV786450 FAZ786439:FAZ786450 ERD786439:ERD786450 EHH786439:EHH786450 DXL786439:DXL786450 DNP786439:DNP786450 DDT786439:DDT786450 CTX786439:CTX786450 CKB786439:CKB786450 CAF786439:CAF786450 BQJ786439:BQJ786450 BGN786439:BGN786450 AWR786439:AWR786450 AMV786439:AMV786450 ACZ786439:ACZ786450 TD786439:TD786450 JH786439:JH786450 L786439:L786450 WVT720903:WVT720914 WLX720903:WLX720914 WCB720903:WCB720914 VSF720903:VSF720914 VIJ720903:VIJ720914 UYN720903:UYN720914 UOR720903:UOR720914 UEV720903:UEV720914 TUZ720903:TUZ720914 TLD720903:TLD720914 TBH720903:TBH720914 SRL720903:SRL720914 SHP720903:SHP720914 RXT720903:RXT720914 RNX720903:RNX720914 REB720903:REB720914 QUF720903:QUF720914 QKJ720903:QKJ720914 QAN720903:QAN720914 PQR720903:PQR720914 PGV720903:PGV720914 OWZ720903:OWZ720914 OND720903:OND720914 ODH720903:ODH720914 NTL720903:NTL720914 NJP720903:NJP720914 MZT720903:MZT720914 MPX720903:MPX720914 MGB720903:MGB720914 LWF720903:LWF720914 LMJ720903:LMJ720914 LCN720903:LCN720914 KSR720903:KSR720914 KIV720903:KIV720914 JYZ720903:JYZ720914 JPD720903:JPD720914 JFH720903:JFH720914 IVL720903:IVL720914 ILP720903:ILP720914 IBT720903:IBT720914 HRX720903:HRX720914 HIB720903:HIB720914 GYF720903:GYF720914 GOJ720903:GOJ720914 GEN720903:GEN720914 FUR720903:FUR720914 FKV720903:FKV720914 FAZ720903:FAZ720914 ERD720903:ERD720914 EHH720903:EHH720914 DXL720903:DXL720914 DNP720903:DNP720914 DDT720903:DDT720914 CTX720903:CTX720914 CKB720903:CKB720914 CAF720903:CAF720914 BQJ720903:BQJ720914 BGN720903:BGN720914 AWR720903:AWR720914 AMV720903:AMV720914 ACZ720903:ACZ720914 TD720903:TD720914 JH720903:JH720914 L720903:L720914 WVT655367:WVT655378 WLX655367:WLX655378 WCB655367:WCB655378 VSF655367:VSF655378 VIJ655367:VIJ655378 UYN655367:UYN655378 UOR655367:UOR655378 UEV655367:UEV655378 TUZ655367:TUZ655378 TLD655367:TLD655378 TBH655367:TBH655378 SRL655367:SRL655378 SHP655367:SHP655378 RXT655367:RXT655378 RNX655367:RNX655378 REB655367:REB655378 QUF655367:QUF655378 QKJ655367:QKJ655378 QAN655367:QAN655378 PQR655367:PQR655378 PGV655367:PGV655378 OWZ655367:OWZ655378 OND655367:OND655378 ODH655367:ODH655378 NTL655367:NTL655378 NJP655367:NJP655378 MZT655367:MZT655378 MPX655367:MPX655378 MGB655367:MGB655378 LWF655367:LWF655378 LMJ655367:LMJ655378 LCN655367:LCN655378 KSR655367:KSR655378 KIV655367:KIV655378 JYZ655367:JYZ655378 JPD655367:JPD655378 JFH655367:JFH655378 IVL655367:IVL655378 ILP655367:ILP655378 IBT655367:IBT655378 HRX655367:HRX655378 HIB655367:HIB655378 GYF655367:GYF655378 GOJ655367:GOJ655378 GEN655367:GEN655378 FUR655367:FUR655378 FKV655367:FKV655378 FAZ655367:FAZ655378 ERD655367:ERD655378 EHH655367:EHH655378 DXL655367:DXL655378 DNP655367:DNP655378 DDT655367:DDT655378 CTX655367:CTX655378 CKB655367:CKB655378 CAF655367:CAF655378 BQJ655367:BQJ655378 BGN655367:BGN655378 AWR655367:AWR655378 AMV655367:AMV655378 ACZ655367:ACZ655378 TD655367:TD655378 JH655367:JH655378 L655367:L655378 WVT589831:WVT589842 WLX589831:WLX589842 WCB589831:WCB589842 VSF589831:VSF589842 VIJ589831:VIJ589842 UYN589831:UYN589842 UOR589831:UOR589842 UEV589831:UEV589842 TUZ589831:TUZ589842 TLD589831:TLD589842 TBH589831:TBH589842 SRL589831:SRL589842 SHP589831:SHP589842 RXT589831:RXT589842 RNX589831:RNX589842 REB589831:REB589842 QUF589831:QUF589842 QKJ589831:QKJ589842 QAN589831:QAN589842 PQR589831:PQR589842 PGV589831:PGV589842 OWZ589831:OWZ589842 OND589831:OND589842 ODH589831:ODH589842 NTL589831:NTL589842 NJP589831:NJP589842 MZT589831:MZT589842 MPX589831:MPX589842 MGB589831:MGB589842 LWF589831:LWF589842 LMJ589831:LMJ589842 LCN589831:LCN589842 KSR589831:KSR589842 KIV589831:KIV589842 JYZ589831:JYZ589842 JPD589831:JPD589842 JFH589831:JFH589842 IVL589831:IVL589842 ILP589831:ILP589842 IBT589831:IBT589842 HRX589831:HRX589842 HIB589831:HIB589842 GYF589831:GYF589842 GOJ589831:GOJ589842 GEN589831:GEN589842 FUR589831:FUR589842 FKV589831:FKV589842 FAZ589831:FAZ589842 ERD589831:ERD589842 EHH589831:EHH589842 DXL589831:DXL589842 DNP589831:DNP589842 DDT589831:DDT589842 CTX589831:CTX589842 CKB589831:CKB589842 CAF589831:CAF589842 BQJ589831:BQJ589842 BGN589831:BGN589842 AWR589831:AWR589842 AMV589831:AMV589842 ACZ589831:ACZ589842 TD589831:TD589842 JH589831:JH589842 L589831:L589842 WVT524295:WVT524306 WLX524295:WLX524306 WCB524295:WCB524306 VSF524295:VSF524306 VIJ524295:VIJ524306 UYN524295:UYN524306 UOR524295:UOR524306 UEV524295:UEV524306 TUZ524295:TUZ524306 TLD524295:TLD524306 TBH524295:TBH524306 SRL524295:SRL524306 SHP524295:SHP524306 RXT524295:RXT524306 RNX524295:RNX524306 REB524295:REB524306 QUF524295:QUF524306 QKJ524295:QKJ524306 QAN524295:QAN524306 PQR524295:PQR524306 PGV524295:PGV524306 OWZ524295:OWZ524306 OND524295:OND524306 ODH524295:ODH524306 NTL524295:NTL524306 NJP524295:NJP524306 MZT524295:MZT524306 MPX524295:MPX524306 MGB524295:MGB524306 LWF524295:LWF524306 LMJ524295:LMJ524306 LCN524295:LCN524306 KSR524295:KSR524306 KIV524295:KIV524306 JYZ524295:JYZ524306 JPD524295:JPD524306 JFH524295:JFH524306 IVL524295:IVL524306 ILP524295:ILP524306 IBT524295:IBT524306 HRX524295:HRX524306 HIB524295:HIB524306 GYF524295:GYF524306 GOJ524295:GOJ524306 GEN524295:GEN524306 FUR524295:FUR524306 FKV524295:FKV524306 FAZ524295:FAZ524306 ERD524295:ERD524306 EHH524295:EHH524306 DXL524295:DXL524306 DNP524295:DNP524306 DDT524295:DDT524306 CTX524295:CTX524306 CKB524295:CKB524306 CAF524295:CAF524306 BQJ524295:BQJ524306 BGN524295:BGN524306 AWR524295:AWR524306 AMV524295:AMV524306 ACZ524295:ACZ524306 TD524295:TD524306 JH524295:JH524306 L524295:L524306 WVT458759:WVT458770 WLX458759:WLX458770 WCB458759:WCB458770 VSF458759:VSF458770 VIJ458759:VIJ458770 UYN458759:UYN458770 UOR458759:UOR458770 UEV458759:UEV458770 TUZ458759:TUZ458770 TLD458759:TLD458770 TBH458759:TBH458770 SRL458759:SRL458770 SHP458759:SHP458770 RXT458759:RXT458770 RNX458759:RNX458770 REB458759:REB458770 QUF458759:QUF458770 QKJ458759:QKJ458770 QAN458759:QAN458770 PQR458759:PQR458770 PGV458759:PGV458770 OWZ458759:OWZ458770 OND458759:OND458770 ODH458759:ODH458770 NTL458759:NTL458770 NJP458759:NJP458770 MZT458759:MZT458770 MPX458759:MPX458770 MGB458759:MGB458770 LWF458759:LWF458770 LMJ458759:LMJ458770 LCN458759:LCN458770 KSR458759:KSR458770 KIV458759:KIV458770 JYZ458759:JYZ458770 JPD458759:JPD458770 JFH458759:JFH458770 IVL458759:IVL458770 ILP458759:ILP458770 IBT458759:IBT458770 HRX458759:HRX458770 HIB458759:HIB458770 GYF458759:GYF458770 GOJ458759:GOJ458770 GEN458759:GEN458770 FUR458759:FUR458770 FKV458759:FKV458770 FAZ458759:FAZ458770 ERD458759:ERD458770 EHH458759:EHH458770 DXL458759:DXL458770 DNP458759:DNP458770 DDT458759:DDT458770 CTX458759:CTX458770 CKB458759:CKB458770 CAF458759:CAF458770 BQJ458759:BQJ458770 BGN458759:BGN458770 AWR458759:AWR458770 AMV458759:AMV458770 ACZ458759:ACZ458770 TD458759:TD458770 JH458759:JH458770 L458759:L458770 WVT393223:WVT393234 WLX393223:WLX393234 WCB393223:WCB393234 VSF393223:VSF393234 VIJ393223:VIJ393234 UYN393223:UYN393234 UOR393223:UOR393234 UEV393223:UEV393234 TUZ393223:TUZ393234 TLD393223:TLD393234 TBH393223:TBH393234 SRL393223:SRL393234 SHP393223:SHP393234 RXT393223:RXT393234 RNX393223:RNX393234 REB393223:REB393234 QUF393223:QUF393234 QKJ393223:QKJ393234 QAN393223:QAN393234 PQR393223:PQR393234 PGV393223:PGV393234 OWZ393223:OWZ393234 OND393223:OND393234 ODH393223:ODH393234 NTL393223:NTL393234 NJP393223:NJP393234 MZT393223:MZT393234 MPX393223:MPX393234 MGB393223:MGB393234 LWF393223:LWF393234 LMJ393223:LMJ393234 LCN393223:LCN393234 KSR393223:KSR393234 KIV393223:KIV393234 JYZ393223:JYZ393234 JPD393223:JPD393234 JFH393223:JFH393234 IVL393223:IVL393234 ILP393223:ILP393234 IBT393223:IBT393234 HRX393223:HRX393234 HIB393223:HIB393234 GYF393223:GYF393234 GOJ393223:GOJ393234 GEN393223:GEN393234 FUR393223:FUR393234 FKV393223:FKV393234 FAZ393223:FAZ393234 ERD393223:ERD393234 EHH393223:EHH393234 DXL393223:DXL393234 DNP393223:DNP393234 DDT393223:DDT393234 CTX393223:CTX393234 CKB393223:CKB393234 CAF393223:CAF393234 BQJ393223:BQJ393234 BGN393223:BGN393234 AWR393223:AWR393234 AMV393223:AMV393234 ACZ393223:ACZ393234 TD393223:TD393234 JH393223:JH393234 L393223:L393234 WVT327687:WVT327698 WLX327687:WLX327698 WCB327687:WCB327698 VSF327687:VSF327698 VIJ327687:VIJ327698 UYN327687:UYN327698 UOR327687:UOR327698 UEV327687:UEV327698 TUZ327687:TUZ327698 TLD327687:TLD327698 TBH327687:TBH327698 SRL327687:SRL327698 SHP327687:SHP327698 RXT327687:RXT327698 RNX327687:RNX327698 REB327687:REB327698 QUF327687:QUF327698 QKJ327687:QKJ327698 QAN327687:QAN327698 PQR327687:PQR327698 PGV327687:PGV327698 OWZ327687:OWZ327698 OND327687:OND327698 ODH327687:ODH327698 NTL327687:NTL327698 NJP327687:NJP327698 MZT327687:MZT327698 MPX327687:MPX327698 MGB327687:MGB327698 LWF327687:LWF327698 LMJ327687:LMJ327698 LCN327687:LCN327698 KSR327687:KSR327698 KIV327687:KIV327698 JYZ327687:JYZ327698 JPD327687:JPD327698 JFH327687:JFH327698 IVL327687:IVL327698 ILP327687:ILP327698 IBT327687:IBT327698 HRX327687:HRX327698 HIB327687:HIB327698 GYF327687:GYF327698 GOJ327687:GOJ327698 GEN327687:GEN327698 FUR327687:FUR327698 FKV327687:FKV327698 FAZ327687:FAZ327698 ERD327687:ERD327698 EHH327687:EHH327698 DXL327687:DXL327698 DNP327687:DNP327698 DDT327687:DDT327698 CTX327687:CTX327698 CKB327687:CKB327698 CAF327687:CAF327698 BQJ327687:BQJ327698 BGN327687:BGN327698 AWR327687:AWR327698 AMV327687:AMV327698 ACZ327687:ACZ327698 TD327687:TD327698 JH327687:JH327698 L327687:L327698 WVT262151:WVT262162 WLX262151:WLX262162 WCB262151:WCB262162 VSF262151:VSF262162 VIJ262151:VIJ262162 UYN262151:UYN262162 UOR262151:UOR262162 UEV262151:UEV262162 TUZ262151:TUZ262162 TLD262151:TLD262162 TBH262151:TBH262162 SRL262151:SRL262162 SHP262151:SHP262162 RXT262151:RXT262162 RNX262151:RNX262162 REB262151:REB262162 QUF262151:QUF262162 QKJ262151:QKJ262162 QAN262151:QAN262162 PQR262151:PQR262162 PGV262151:PGV262162 OWZ262151:OWZ262162 OND262151:OND262162 ODH262151:ODH262162 NTL262151:NTL262162 NJP262151:NJP262162 MZT262151:MZT262162 MPX262151:MPX262162 MGB262151:MGB262162 LWF262151:LWF262162 LMJ262151:LMJ262162 LCN262151:LCN262162 KSR262151:KSR262162 KIV262151:KIV262162 JYZ262151:JYZ262162 JPD262151:JPD262162 JFH262151:JFH262162 IVL262151:IVL262162 ILP262151:ILP262162 IBT262151:IBT262162 HRX262151:HRX262162 HIB262151:HIB262162 GYF262151:GYF262162 GOJ262151:GOJ262162 GEN262151:GEN262162 FUR262151:FUR262162 FKV262151:FKV262162 FAZ262151:FAZ262162 ERD262151:ERD262162 EHH262151:EHH262162 DXL262151:DXL262162 DNP262151:DNP262162 DDT262151:DDT262162 CTX262151:CTX262162 CKB262151:CKB262162 CAF262151:CAF262162 BQJ262151:BQJ262162 BGN262151:BGN262162 AWR262151:AWR262162 AMV262151:AMV262162 ACZ262151:ACZ262162 TD262151:TD262162 JH262151:JH262162 L262151:L262162 WVT196615:WVT196626 WLX196615:WLX196626 WCB196615:WCB196626 VSF196615:VSF196626 VIJ196615:VIJ196626 UYN196615:UYN196626 UOR196615:UOR196626 UEV196615:UEV196626 TUZ196615:TUZ196626 TLD196615:TLD196626 TBH196615:TBH196626 SRL196615:SRL196626 SHP196615:SHP196626 RXT196615:RXT196626 RNX196615:RNX196626 REB196615:REB196626 QUF196615:QUF196626 QKJ196615:QKJ196626 QAN196615:QAN196626 PQR196615:PQR196626 PGV196615:PGV196626 OWZ196615:OWZ196626 OND196615:OND196626 ODH196615:ODH196626 NTL196615:NTL196626 NJP196615:NJP196626 MZT196615:MZT196626 MPX196615:MPX196626 MGB196615:MGB196626 LWF196615:LWF196626 LMJ196615:LMJ196626 LCN196615:LCN196626 KSR196615:KSR196626 KIV196615:KIV196626 JYZ196615:JYZ196626 JPD196615:JPD196626 JFH196615:JFH196626 IVL196615:IVL196626 ILP196615:ILP196626 IBT196615:IBT196626 HRX196615:HRX196626 HIB196615:HIB196626 GYF196615:GYF196626 GOJ196615:GOJ196626 GEN196615:GEN196626 FUR196615:FUR196626 FKV196615:FKV196626 FAZ196615:FAZ196626 ERD196615:ERD196626 EHH196615:EHH196626 DXL196615:DXL196626 DNP196615:DNP196626 DDT196615:DDT196626 CTX196615:CTX196626 CKB196615:CKB196626 CAF196615:CAF196626 BQJ196615:BQJ196626 BGN196615:BGN196626 AWR196615:AWR196626 AMV196615:AMV196626 ACZ196615:ACZ196626 TD196615:TD196626 JH196615:JH196626 L196615:L196626 WVT131079:WVT131090 WLX131079:WLX131090 WCB131079:WCB131090 VSF131079:VSF131090 VIJ131079:VIJ131090 UYN131079:UYN131090 UOR131079:UOR131090 UEV131079:UEV131090 TUZ131079:TUZ131090 TLD131079:TLD131090 TBH131079:TBH131090 SRL131079:SRL131090 SHP131079:SHP131090 RXT131079:RXT131090 RNX131079:RNX131090 REB131079:REB131090 QUF131079:QUF131090 QKJ131079:QKJ131090 QAN131079:QAN131090 PQR131079:PQR131090 PGV131079:PGV131090 OWZ131079:OWZ131090 OND131079:OND131090 ODH131079:ODH131090 NTL131079:NTL131090 NJP131079:NJP131090 MZT131079:MZT131090 MPX131079:MPX131090 MGB131079:MGB131090 LWF131079:LWF131090 LMJ131079:LMJ131090 LCN131079:LCN131090 KSR131079:KSR131090 KIV131079:KIV131090 JYZ131079:JYZ131090 JPD131079:JPD131090 JFH131079:JFH131090 IVL131079:IVL131090 ILP131079:ILP131090 IBT131079:IBT131090 HRX131079:HRX131090 HIB131079:HIB131090 GYF131079:GYF131090 GOJ131079:GOJ131090 GEN131079:GEN131090 FUR131079:FUR131090 FKV131079:FKV131090 FAZ131079:FAZ131090 ERD131079:ERD131090 EHH131079:EHH131090 DXL131079:DXL131090 DNP131079:DNP131090 DDT131079:DDT131090 CTX131079:CTX131090 CKB131079:CKB131090 CAF131079:CAF131090 BQJ131079:BQJ131090 BGN131079:BGN131090 AWR131079:AWR131090 AMV131079:AMV131090 ACZ131079:ACZ131090 TD131079:TD131090 JH131079:JH131090 L131079:L131090 WVT65543:WVT65554 WLX65543:WLX65554 WCB65543:WCB65554 VSF65543:VSF65554 VIJ65543:VIJ65554 UYN65543:UYN65554 UOR65543:UOR65554 UEV65543:UEV65554 TUZ65543:TUZ65554 TLD65543:TLD65554 TBH65543:TBH65554 SRL65543:SRL65554 SHP65543:SHP65554 RXT65543:RXT65554 RNX65543:RNX65554 REB65543:REB65554 QUF65543:QUF65554 QKJ65543:QKJ65554 QAN65543:QAN65554 PQR65543:PQR65554 PGV65543:PGV65554 OWZ65543:OWZ65554 OND65543:OND65554 ODH65543:ODH65554 NTL65543:NTL65554 NJP65543:NJP65554 MZT65543:MZT65554 MPX65543:MPX65554 MGB65543:MGB65554 LWF65543:LWF65554 LMJ65543:LMJ65554 LCN65543:LCN65554 KSR65543:KSR65554 KIV65543:KIV65554 JYZ65543:JYZ65554 JPD65543:JPD65554 JFH65543:JFH65554 IVL65543:IVL65554 ILP65543:ILP65554 IBT65543:IBT65554 HRX65543:HRX65554 HIB65543:HIB65554 GYF65543:GYF65554 GOJ65543:GOJ65554 GEN65543:GEN65554 FUR65543:FUR65554 FKV65543:FKV65554 FAZ65543:FAZ65554 ERD65543:ERD65554 EHH65543:EHH65554 DXL65543:DXL65554 DNP65543:DNP65554 DDT65543:DDT65554 CTX65543:CTX65554 CKB65543:CKB65554 CAF65543:CAF65554 BQJ65543:BQJ65554 BGN65543:BGN65554 AWR65543:AWR65554 AMV65543:AMV65554 ACZ65543:ACZ65554 TD65543:TD65554 JH65543:JH65554 L65543:L65554 WVT7:WVT18 WLX7:WLX18 WCB7:WCB18 VSF7:VSF18 VIJ7:VIJ18 UYN7:UYN18 UOR7:UOR18 UEV7:UEV18 TUZ7:TUZ18 TLD7:TLD18 TBH7:TBH18 SRL7:SRL18 SHP7:SHP18 RXT7:RXT18 RNX7:RNX18 REB7:REB18 QUF7:QUF18 QKJ7:QKJ18 QAN7:QAN18 PQR7:PQR18 PGV7:PGV18 OWZ7:OWZ18 OND7:OND18 ODH7:ODH18 NTL7:NTL18 NJP7:NJP18 MZT7:MZT18 MPX7:MPX18 MGB7:MGB18 LWF7:LWF18 LMJ7:LMJ18 LCN7:LCN18 KSR7:KSR18 KIV7:KIV18 JYZ7:JYZ18 JPD7:JPD18 JFH7:JFH18 IVL7:IVL18 ILP7:ILP18 IBT7:IBT18 HRX7:HRX18 HIB7:HIB18 GYF7:GYF18 GOJ7:GOJ18 GEN7:GEN18 FUR7:FUR18 FKV7:FKV18 FAZ7:FAZ18 ERD7:ERD18 EHH7:EHH18 DXL7:DXL18 DNP7:DNP18 DDT7:DDT18 CTX7:CTX18 CKB7:CKB18 CAF7:CAF18 BQJ7:BQJ18 BGN7:BGN18 AWR7:AWR18 AMV7:AMV18 ACZ7:ACZ18 TD7:TD18 JH7:JH18">
      <formula1>$F$60:$F$83</formula1>
    </dataValidation>
    <dataValidation type="list" allowBlank="1" showInputMessage="1" showErrorMessage="1" errorTitle="Select A Funding Source" sqref="I20:I49 WVQ983047:WVQ983058 WLU983047:WLU983058 WBY983047:WBY983058 VSC983047:VSC983058 VIG983047:VIG983058 UYK983047:UYK983058 UOO983047:UOO983058 UES983047:UES983058 TUW983047:TUW983058 TLA983047:TLA983058 TBE983047:TBE983058 SRI983047:SRI983058 SHM983047:SHM983058 RXQ983047:RXQ983058 RNU983047:RNU983058 RDY983047:RDY983058 QUC983047:QUC983058 QKG983047:QKG983058 QAK983047:QAK983058 PQO983047:PQO983058 PGS983047:PGS983058 OWW983047:OWW983058 ONA983047:ONA983058 ODE983047:ODE983058 NTI983047:NTI983058 NJM983047:NJM983058 MZQ983047:MZQ983058 MPU983047:MPU983058 MFY983047:MFY983058 LWC983047:LWC983058 LMG983047:LMG983058 LCK983047:LCK983058 KSO983047:KSO983058 KIS983047:KIS983058 JYW983047:JYW983058 JPA983047:JPA983058 JFE983047:JFE983058 IVI983047:IVI983058 ILM983047:ILM983058 IBQ983047:IBQ983058 HRU983047:HRU983058 HHY983047:HHY983058 GYC983047:GYC983058 GOG983047:GOG983058 GEK983047:GEK983058 FUO983047:FUO983058 FKS983047:FKS983058 FAW983047:FAW983058 ERA983047:ERA983058 EHE983047:EHE983058 DXI983047:DXI983058 DNM983047:DNM983058 DDQ983047:DDQ983058 CTU983047:CTU983058 CJY983047:CJY983058 CAC983047:CAC983058 BQG983047:BQG983058 BGK983047:BGK983058 AWO983047:AWO983058 AMS983047:AMS983058 ACW983047:ACW983058 TA983047:TA983058 JE983047:JE983058 I983047:I983058 WVQ917511:WVQ917522 WLU917511:WLU917522 WBY917511:WBY917522 VSC917511:VSC917522 VIG917511:VIG917522 UYK917511:UYK917522 UOO917511:UOO917522 UES917511:UES917522 TUW917511:TUW917522 TLA917511:TLA917522 TBE917511:TBE917522 SRI917511:SRI917522 SHM917511:SHM917522 RXQ917511:RXQ917522 RNU917511:RNU917522 RDY917511:RDY917522 QUC917511:QUC917522 QKG917511:QKG917522 QAK917511:QAK917522 PQO917511:PQO917522 PGS917511:PGS917522 OWW917511:OWW917522 ONA917511:ONA917522 ODE917511:ODE917522 NTI917511:NTI917522 NJM917511:NJM917522 MZQ917511:MZQ917522 MPU917511:MPU917522 MFY917511:MFY917522 LWC917511:LWC917522 LMG917511:LMG917522 LCK917511:LCK917522 KSO917511:KSO917522 KIS917511:KIS917522 JYW917511:JYW917522 JPA917511:JPA917522 JFE917511:JFE917522 IVI917511:IVI917522 ILM917511:ILM917522 IBQ917511:IBQ917522 HRU917511:HRU917522 HHY917511:HHY917522 GYC917511:GYC917522 GOG917511:GOG917522 GEK917511:GEK917522 FUO917511:FUO917522 FKS917511:FKS917522 FAW917511:FAW917522 ERA917511:ERA917522 EHE917511:EHE917522 DXI917511:DXI917522 DNM917511:DNM917522 DDQ917511:DDQ917522 CTU917511:CTU917522 CJY917511:CJY917522 CAC917511:CAC917522 BQG917511:BQG917522 BGK917511:BGK917522 AWO917511:AWO917522 AMS917511:AMS917522 ACW917511:ACW917522 TA917511:TA917522 JE917511:JE917522 I917511:I917522 WVQ851975:WVQ851986 WLU851975:WLU851986 WBY851975:WBY851986 VSC851975:VSC851986 VIG851975:VIG851986 UYK851975:UYK851986 UOO851975:UOO851986 UES851975:UES851986 TUW851975:TUW851986 TLA851975:TLA851986 TBE851975:TBE851986 SRI851975:SRI851986 SHM851975:SHM851986 RXQ851975:RXQ851986 RNU851975:RNU851986 RDY851975:RDY851986 QUC851975:QUC851986 QKG851975:QKG851986 QAK851975:QAK851986 PQO851975:PQO851986 PGS851975:PGS851986 OWW851975:OWW851986 ONA851975:ONA851986 ODE851975:ODE851986 NTI851975:NTI851986 NJM851975:NJM851986 MZQ851975:MZQ851986 MPU851975:MPU851986 MFY851975:MFY851986 LWC851975:LWC851986 LMG851975:LMG851986 LCK851975:LCK851986 KSO851975:KSO851986 KIS851975:KIS851986 JYW851975:JYW851986 JPA851975:JPA851986 JFE851975:JFE851986 IVI851975:IVI851986 ILM851975:ILM851986 IBQ851975:IBQ851986 HRU851975:HRU851986 HHY851975:HHY851986 GYC851975:GYC851986 GOG851975:GOG851986 GEK851975:GEK851986 FUO851975:FUO851986 FKS851975:FKS851986 FAW851975:FAW851986 ERA851975:ERA851986 EHE851975:EHE851986 DXI851975:DXI851986 DNM851975:DNM851986 DDQ851975:DDQ851986 CTU851975:CTU851986 CJY851975:CJY851986 CAC851975:CAC851986 BQG851975:BQG851986 BGK851975:BGK851986 AWO851975:AWO851986 AMS851975:AMS851986 ACW851975:ACW851986 TA851975:TA851986 JE851975:JE851986 I851975:I851986 WVQ786439:WVQ786450 WLU786439:WLU786450 WBY786439:WBY786450 VSC786439:VSC786450 VIG786439:VIG786450 UYK786439:UYK786450 UOO786439:UOO786450 UES786439:UES786450 TUW786439:TUW786450 TLA786439:TLA786450 TBE786439:TBE786450 SRI786439:SRI786450 SHM786439:SHM786450 RXQ786439:RXQ786450 RNU786439:RNU786450 RDY786439:RDY786450 QUC786439:QUC786450 QKG786439:QKG786450 QAK786439:QAK786450 PQO786439:PQO786450 PGS786439:PGS786450 OWW786439:OWW786450 ONA786439:ONA786450 ODE786439:ODE786450 NTI786439:NTI786450 NJM786439:NJM786450 MZQ786439:MZQ786450 MPU786439:MPU786450 MFY786439:MFY786450 LWC786439:LWC786450 LMG786439:LMG786450 LCK786439:LCK786450 KSO786439:KSO786450 KIS786439:KIS786450 JYW786439:JYW786450 JPA786439:JPA786450 JFE786439:JFE786450 IVI786439:IVI786450 ILM786439:ILM786450 IBQ786439:IBQ786450 HRU786439:HRU786450 HHY786439:HHY786450 GYC786439:GYC786450 GOG786439:GOG786450 GEK786439:GEK786450 FUO786439:FUO786450 FKS786439:FKS786450 FAW786439:FAW786450 ERA786439:ERA786450 EHE786439:EHE786450 DXI786439:DXI786450 DNM786439:DNM786450 DDQ786439:DDQ786450 CTU786439:CTU786450 CJY786439:CJY786450 CAC786439:CAC786450 BQG786439:BQG786450 BGK786439:BGK786450 AWO786439:AWO786450 AMS786439:AMS786450 ACW786439:ACW786450 TA786439:TA786450 JE786439:JE786450 I786439:I786450 WVQ720903:WVQ720914 WLU720903:WLU720914 WBY720903:WBY720914 VSC720903:VSC720914 VIG720903:VIG720914 UYK720903:UYK720914 UOO720903:UOO720914 UES720903:UES720914 TUW720903:TUW720914 TLA720903:TLA720914 TBE720903:TBE720914 SRI720903:SRI720914 SHM720903:SHM720914 RXQ720903:RXQ720914 RNU720903:RNU720914 RDY720903:RDY720914 QUC720903:QUC720914 QKG720903:QKG720914 QAK720903:QAK720914 PQO720903:PQO720914 PGS720903:PGS720914 OWW720903:OWW720914 ONA720903:ONA720914 ODE720903:ODE720914 NTI720903:NTI720914 NJM720903:NJM720914 MZQ720903:MZQ720914 MPU720903:MPU720914 MFY720903:MFY720914 LWC720903:LWC720914 LMG720903:LMG720914 LCK720903:LCK720914 KSO720903:KSO720914 KIS720903:KIS720914 JYW720903:JYW720914 JPA720903:JPA720914 JFE720903:JFE720914 IVI720903:IVI720914 ILM720903:ILM720914 IBQ720903:IBQ720914 HRU720903:HRU720914 HHY720903:HHY720914 GYC720903:GYC720914 GOG720903:GOG720914 GEK720903:GEK720914 FUO720903:FUO720914 FKS720903:FKS720914 FAW720903:FAW720914 ERA720903:ERA720914 EHE720903:EHE720914 DXI720903:DXI720914 DNM720903:DNM720914 DDQ720903:DDQ720914 CTU720903:CTU720914 CJY720903:CJY720914 CAC720903:CAC720914 BQG720903:BQG720914 BGK720903:BGK720914 AWO720903:AWO720914 AMS720903:AMS720914 ACW720903:ACW720914 TA720903:TA720914 JE720903:JE720914 I720903:I720914 WVQ655367:WVQ655378 WLU655367:WLU655378 WBY655367:WBY655378 VSC655367:VSC655378 VIG655367:VIG655378 UYK655367:UYK655378 UOO655367:UOO655378 UES655367:UES655378 TUW655367:TUW655378 TLA655367:TLA655378 TBE655367:TBE655378 SRI655367:SRI655378 SHM655367:SHM655378 RXQ655367:RXQ655378 RNU655367:RNU655378 RDY655367:RDY655378 QUC655367:QUC655378 QKG655367:QKG655378 QAK655367:QAK655378 PQO655367:PQO655378 PGS655367:PGS655378 OWW655367:OWW655378 ONA655367:ONA655378 ODE655367:ODE655378 NTI655367:NTI655378 NJM655367:NJM655378 MZQ655367:MZQ655378 MPU655367:MPU655378 MFY655367:MFY655378 LWC655367:LWC655378 LMG655367:LMG655378 LCK655367:LCK655378 KSO655367:KSO655378 KIS655367:KIS655378 JYW655367:JYW655378 JPA655367:JPA655378 JFE655367:JFE655378 IVI655367:IVI655378 ILM655367:ILM655378 IBQ655367:IBQ655378 HRU655367:HRU655378 HHY655367:HHY655378 GYC655367:GYC655378 GOG655367:GOG655378 GEK655367:GEK655378 FUO655367:FUO655378 FKS655367:FKS655378 FAW655367:FAW655378 ERA655367:ERA655378 EHE655367:EHE655378 DXI655367:DXI655378 DNM655367:DNM655378 DDQ655367:DDQ655378 CTU655367:CTU655378 CJY655367:CJY655378 CAC655367:CAC655378 BQG655367:BQG655378 BGK655367:BGK655378 AWO655367:AWO655378 AMS655367:AMS655378 ACW655367:ACW655378 TA655367:TA655378 JE655367:JE655378 I655367:I655378 WVQ589831:WVQ589842 WLU589831:WLU589842 WBY589831:WBY589842 VSC589831:VSC589842 VIG589831:VIG589842 UYK589831:UYK589842 UOO589831:UOO589842 UES589831:UES589842 TUW589831:TUW589842 TLA589831:TLA589842 TBE589831:TBE589842 SRI589831:SRI589842 SHM589831:SHM589842 RXQ589831:RXQ589842 RNU589831:RNU589842 RDY589831:RDY589842 QUC589831:QUC589842 QKG589831:QKG589842 QAK589831:QAK589842 PQO589831:PQO589842 PGS589831:PGS589842 OWW589831:OWW589842 ONA589831:ONA589842 ODE589831:ODE589842 NTI589831:NTI589842 NJM589831:NJM589842 MZQ589831:MZQ589842 MPU589831:MPU589842 MFY589831:MFY589842 LWC589831:LWC589842 LMG589831:LMG589842 LCK589831:LCK589842 KSO589831:KSO589842 KIS589831:KIS589842 JYW589831:JYW589842 JPA589831:JPA589842 JFE589831:JFE589842 IVI589831:IVI589842 ILM589831:ILM589842 IBQ589831:IBQ589842 HRU589831:HRU589842 HHY589831:HHY589842 GYC589831:GYC589842 GOG589831:GOG589842 GEK589831:GEK589842 FUO589831:FUO589842 FKS589831:FKS589842 FAW589831:FAW589842 ERA589831:ERA589842 EHE589831:EHE589842 DXI589831:DXI589842 DNM589831:DNM589842 DDQ589831:DDQ589842 CTU589831:CTU589842 CJY589831:CJY589842 CAC589831:CAC589842 BQG589831:BQG589842 BGK589831:BGK589842 AWO589831:AWO589842 AMS589831:AMS589842 ACW589831:ACW589842 TA589831:TA589842 JE589831:JE589842 I589831:I589842 WVQ524295:WVQ524306 WLU524295:WLU524306 WBY524295:WBY524306 VSC524295:VSC524306 VIG524295:VIG524306 UYK524295:UYK524306 UOO524295:UOO524306 UES524295:UES524306 TUW524295:TUW524306 TLA524295:TLA524306 TBE524295:TBE524306 SRI524295:SRI524306 SHM524295:SHM524306 RXQ524295:RXQ524306 RNU524295:RNU524306 RDY524295:RDY524306 QUC524295:QUC524306 QKG524295:QKG524306 QAK524295:QAK524306 PQO524295:PQO524306 PGS524295:PGS524306 OWW524295:OWW524306 ONA524295:ONA524306 ODE524295:ODE524306 NTI524295:NTI524306 NJM524295:NJM524306 MZQ524295:MZQ524306 MPU524295:MPU524306 MFY524295:MFY524306 LWC524295:LWC524306 LMG524295:LMG524306 LCK524295:LCK524306 KSO524295:KSO524306 KIS524295:KIS524306 JYW524295:JYW524306 JPA524295:JPA524306 JFE524295:JFE524306 IVI524295:IVI524306 ILM524295:ILM524306 IBQ524295:IBQ524306 HRU524295:HRU524306 HHY524295:HHY524306 GYC524295:GYC524306 GOG524295:GOG524306 GEK524295:GEK524306 FUO524295:FUO524306 FKS524295:FKS524306 FAW524295:FAW524306 ERA524295:ERA524306 EHE524295:EHE524306 DXI524295:DXI524306 DNM524295:DNM524306 DDQ524295:DDQ524306 CTU524295:CTU524306 CJY524295:CJY524306 CAC524295:CAC524306 BQG524295:BQG524306 BGK524295:BGK524306 AWO524295:AWO524306 AMS524295:AMS524306 ACW524295:ACW524306 TA524295:TA524306 JE524295:JE524306 I524295:I524306 WVQ458759:WVQ458770 WLU458759:WLU458770 WBY458759:WBY458770 VSC458759:VSC458770 VIG458759:VIG458770 UYK458759:UYK458770 UOO458759:UOO458770 UES458759:UES458770 TUW458759:TUW458770 TLA458759:TLA458770 TBE458759:TBE458770 SRI458759:SRI458770 SHM458759:SHM458770 RXQ458759:RXQ458770 RNU458759:RNU458770 RDY458759:RDY458770 QUC458759:QUC458770 QKG458759:QKG458770 QAK458759:QAK458770 PQO458759:PQO458770 PGS458759:PGS458770 OWW458759:OWW458770 ONA458759:ONA458770 ODE458759:ODE458770 NTI458759:NTI458770 NJM458759:NJM458770 MZQ458759:MZQ458770 MPU458759:MPU458770 MFY458759:MFY458770 LWC458759:LWC458770 LMG458759:LMG458770 LCK458759:LCK458770 KSO458759:KSO458770 KIS458759:KIS458770 JYW458759:JYW458770 JPA458759:JPA458770 JFE458759:JFE458770 IVI458759:IVI458770 ILM458759:ILM458770 IBQ458759:IBQ458770 HRU458759:HRU458770 HHY458759:HHY458770 GYC458759:GYC458770 GOG458759:GOG458770 GEK458759:GEK458770 FUO458759:FUO458770 FKS458759:FKS458770 FAW458759:FAW458770 ERA458759:ERA458770 EHE458759:EHE458770 DXI458759:DXI458770 DNM458759:DNM458770 DDQ458759:DDQ458770 CTU458759:CTU458770 CJY458759:CJY458770 CAC458759:CAC458770 BQG458759:BQG458770 BGK458759:BGK458770 AWO458759:AWO458770 AMS458759:AMS458770 ACW458759:ACW458770 TA458759:TA458770 JE458759:JE458770 I458759:I458770 WVQ393223:WVQ393234 WLU393223:WLU393234 WBY393223:WBY393234 VSC393223:VSC393234 VIG393223:VIG393234 UYK393223:UYK393234 UOO393223:UOO393234 UES393223:UES393234 TUW393223:TUW393234 TLA393223:TLA393234 TBE393223:TBE393234 SRI393223:SRI393234 SHM393223:SHM393234 RXQ393223:RXQ393234 RNU393223:RNU393234 RDY393223:RDY393234 QUC393223:QUC393234 QKG393223:QKG393234 QAK393223:QAK393234 PQO393223:PQO393234 PGS393223:PGS393234 OWW393223:OWW393234 ONA393223:ONA393234 ODE393223:ODE393234 NTI393223:NTI393234 NJM393223:NJM393234 MZQ393223:MZQ393234 MPU393223:MPU393234 MFY393223:MFY393234 LWC393223:LWC393234 LMG393223:LMG393234 LCK393223:LCK393234 KSO393223:KSO393234 KIS393223:KIS393234 JYW393223:JYW393234 JPA393223:JPA393234 JFE393223:JFE393234 IVI393223:IVI393234 ILM393223:ILM393234 IBQ393223:IBQ393234 HRU393223:HRU393234 HHY393223:HHY393234 GYC393223:GYC393234 GOG393223:GOG393234 GEK393223:GEK393234 FUO393223:FUO393234 FKS393223:FKS393234 FAW393223:FAW393234 ERA393223:ERA393234 EHE393223:EHE393234 DXI393223:DXI393234 DNM393223:DNM393234 DDQ393223:DDQ393234 CTU393223:CTU393234 CJY393223:CJY393234 CAC393223:CAC393234 BQG393223:BQG393234 BGK393223:BGK393234 AWO393223:AWO393234 AMS393223:AMS393234 ACW393223:ACW393234 TA393223:TA393234 JE393223:JE393234 I393223:I393234 WVQ327687:WVQ327698 WLU327687:WLU327698 WBY327687:WBY327698 VSC327687:VSC327698 VIG327687:VIG327698 UYK327687:UYK327698 UOO327687:UOO327698 UES327687:UES327698 TUW327687:TUW327698 TLA327687:TLA327698 TBE327687:TBE327698 SRI327687:SRI327698 SHM327687:SHM327698 RXQ327687:RXQ327698 RNU327687:RNU327698 RDY327687:RDY327698 QUC327687:QUC327698 QKG327687:QKG327698 QAK327687:QAK327698 PQO327687:PQO327698 PGS327687:PGS327698 OWW327687:OWW327698 ONA327687:ONA327698 ODE327687:ODE327698 NTI327687:NTI327698 NJM327687:NJM327698 MZQ327687:MZQ327698 MPU327687:MPU327698 MFY327687:MFY327698 LWC327687:LWC327698 LMG327687:LMG327698 LCK327687:LCK327698 KSO327687:KSO327698 KIS327687:KIS327698 JYW327687:JYW327698 JPA327687:JPA327698 JFE327687:JFE327698 IVI327687:IVI327698 ILM327687:ILM327698 IBQ327687:IBQ327698 HRU327687:HRU327698 HHY327687:HHY327698 GYC327687:GYC327698 GOG327687:GOG327698 GEK327687:GEK327698 FUO327687:FUO327698 FKS327687:FKS327698 FAW327687:FAW327698 ERA327687:ERA327698 EHE327687:EHE327698 DXI327687:DXI327698 DNM327687:DNM327698 DDQ327687:DDQ327698 CTU327687:CTU327698 CJY327687:CJY327698 CAC327687:CAC327698 BQG327687:BQG327698 BGK327687:BGK327698 AWO327687:AWO327698 AMS327687:AMS327698 ACW327687:ACW327698 TA327687:TA327698 JE327687:JE327698 I327687:I327698 WVQ262151:WVQ262162 WLU262151:WLU262162 WBY262151:WBY262162 VSC262151:VSC262162 VIG262151:VIG262162 UYK262151:UYK262162 UOO262151:UOO262162 UES262151:UES262162 TUW262151:TUW262162 TLA262151:TLA262162 TBE262151:TBE262162 SRI262151:SRI262162 SHM262151:SHM262162 RXQ262151:RXQ262162 RNU262151:RNU262162 RDY262151:RDY262162 QUC262151:QUC262162 QKG262151:QKG262162 QAK262151:QAK262162 PQO262151:PQO262162 PGS262151:PGS262162 OWW262151:OWW262162 ONA262151:ONA262162 ODE262151:ODE262162 NTI262151:NTI262162 NJM262151:NJM262162 MZQ262151:MZQ262162 MPU262151:MPU262162 MFY262151:MFY262162 LWC262151:LWC262162 LMG262151:LMG262162 LCK262151:LCK262162 KSO262151:KSO262162 KIS262151:KIS262162 JYW262151:JYW262162 JPA262151:JPA262162 JFE262151:JFE262162 IVI262151:IVI262162 ILM262151:ILM262162 IBQ262151:IBQ262162 HRU262151:HRU262162 HHY262151:HHY262162 GYC262151:GYC262162 GOG262151:GOG262162 GEK262151:GEK262162 FUO262151:FUO262162 FKS262151:FKS262162 FAW262151:FAW262162 ERA262151:ERA262162 EHE262151:EHE262162 DXI262151:DXI262162 DNM262151:DNM262162 DDQ262151:DDQ262162 CTU262151:CTU262162 CJY262151:CJY262162 CAC262151:CAC262162 BQG262151:BQG262162 BGK262151:BGK262162 AWO262151:AWO262162 AMS262151:AMS262162 ACW262151:ACW262162 TA262151:TA262162 JE262151:JE262162 I262151:I262162 WVQ196615:WVQ196626 WLU196615:WLU196626 WBY196615:WBY196626 VSC196615:VSC196626 VIG196615:VIG196626 UYK196615:UYK196626 UOO196615:UOO196626 UES196615:UES196626 TUW196615:TUW196626 TLA196615:TLA196626 TBE196615:TBE196626 SRI196615:SRI196626 SHM196615:SHM196626 RXQ196615:RXQ196626 RNU196615:RNU196626 RDY196615:RDY196626 QUC196615:QUC196626 QKG196615:QKG196626 QAK196615:QAK196626 PQO196615:PQO196626 PGS196615:PGS196626 OWW196615:OWW196626 ONA196615:ONA196626 ODE196615:ODE196626 NTI196615:NTI196626 NJM196615:NJM196626 MZQ196615:MZQ196626 MPU196615:MPU196626 MFY196615:MFY196626 LWC196615:LWC196626 LMG196615:LMG196626 LCK196615:LCK196626 KSO196615:KSO196626 KIS196615:KIS196626 JYW196615:JYW196626 JPA196615:JPA196626 JFE196615:JFE196626 IVI196615:IVI196626 ILM196615:ILM196626 IBQ196615:IBQ196626 HRU196615:HRU196626 HHY196615:HHY196626 GYC196615:GYC196626 GOG196615:GOG196626 GEK196615:GEK196626 FUO196615:FUO196626 FKS196615:FKS196626 FAW196615:FAW196626 ERA196615:ERA196626 EHE196615:EHE196626 DXI196615:DXI196626 DNM196615:DNM196626 DDQ196615:DDQ196626 CTU196615:CTU196626 CJY196615:CJY196626 CAC196615:CAC196626 BQG196615:BQG196626 BGK196615:BGK196626 AWO196615:AWO196626 AMS196615:AMS196626 ACW196615:ACW196626 TA196615:TA196626 JE196615:JE196626 I196615:I196626 WVQ131079:WVQ131090 WLU131079:WLU131090 WBY131079:WBY131090 VSC131079:VSC131090 VIG131079:VIG131090 UYK131079:UYK131090 UOO131079:UOO131090 UES131079:UES131090 TUW131079:TUW131090 TLA131079:TLA131090 TBE131079:TBE131090 SRI131079:SRI131090 SHM131079:SHM131090 RXQ131079:RXQ131090 RNU131079:RNU131090 RDY131079:RDY131090 QUC131079:QUC131090 QKG131079:QKG131090 QAK131079:QAK131090 PQO131079:PQO131090 PGS131079:PGS131090 OWW131079:OWW131090 ONA131079:ONA131090 ODE131079:ODE131090 NTI131079:NTI131090 NJM131079:NJM131090 MZQ131079:MZQ131090 MPU131079:MPU131090 MFY131079:MFY131090 LWC131079:LWC131090 LMG131079:LMG131090 LCK131079:LCK131090 KSO131079:KSO131090 KIS131079:KIS131090 JYW131079:JYW131090 JPA131079:JPA131090 JFE131079:JFE131090 IVI131079:IVI131090 ILM131079:ILM131090 IBQ131079:IBQ131090 HRU131079:HRU131090 HHY131079:HHY131090 GYC131079:GYC131090 GOG131079:GOG131090 GEK131079:GEK131090 FUO131079:FUO131090 FKS131079:FKS131090 FAW131079:FAW131090 ERA131079:ERA131090 EHE131079:EHE131090 DXI131079:DXI131090 DNM131079:DNM131090 DDQ131079:DDQ131090 CTU131079:CTU131090 CJY131079:CJY131090 CAC131079:CAC131090 BQG131079:BQG131090 BGK131079:BGK131090 AWO131079:AWO131090 AMS131079:AMS131090 ACW131079:ACW131090 TA131079:TA131090 JE131079:JE131090 I131079:I131090 WVQ65543:WVQ65554 WLU65543:WLU65554 WBY65543:WBY65554 VSC65543:VSC65554 VIG65543:VIG65554 UYK65543:UYK65554 UOO65543:UOO65554 UES65543:UES65554 TUW65543:TUW65554 TLA65543:TLA65554 TBE65543:TBE65554 SRI65543:SRI65554 SHM65543:SHM65554 RXQ65543:RXQ65554 RNU65543:RNU65554 RDY65543:RDY65554 QUC65543:QUC65554 QKG65543:QKG65554 QAK65543:QAK65554 PQO65543:PQO65554 PGS65543:PGS65554 OWW65543:OWW65554 ONA65543:ONA65554 ODE65543:ODE65554 NTI65543:NTI65554 NJM65543:NJM65554 MZQ65543:MZQ65554 MPU65543:MPU65554 MFY65543:MFY65554 LWC65543:LWC65554 LMG65543:LMG65554 LCK65543:LCK65554 KSO65543:KSO65554 KIS65543:KIS65554 JYW65543:JYW65554 JPA65543:JPA65554 JFE65543:JFE65554 IVI65543:IVI65554 ILM65543:ILM65554 IBQ65543:IBQ65554 HRU65543:HRU65554 HHY65543:HHY65554 GYC65543:GYC65554 GOG65543:GOG65554 GEK65543:GEK65554 FUO65543:FUO65554 FKS65543:FKS65554 FAW65543:FAW65554 ERA65543:ERA65554 EHE65543:EHE65554 DXI65543:DXI65554 DNM65543:DNM65554 DDQ65543:DDQ65554 CTU65543:CTU65554 CJY65543:CJY65554 CAC65543:CAC65554 BQG65543:BQG65554 BGK65543:BGK65554 AWO65543:AWO65554 AMS65543:AMS65554 ACW65543:ACW65554 TA65543:TA65554 JE65543:JE65554 I65543:I65554 WVQ7:WVQ18 WLU7:WLU18 WBY7:WBY18 VSC7:VSC18 VIG7:VIG18 UYK7:UYK18 UOO7:UOO18 UES7:UES18 TUW7:TUW18 TLA7:TLA18 TBE7:TBE18 SRI7:SRI18 SHM7:SHM18 RXQ7:RXQ18 RNU7:RNU18 RDY7:RDY18 QUC7:QUC18 QKG7:QKG18 QAK7:QAK18 PQO7:PQO18 PGS7:PGS18 OWW7:OWW18 ONA7:ONA18 ODE7:ODE18 NTI7:NTI18 NJM7:NJM18 MZQ7:MZQ18 MPU7:MPU18 MFY7:MFY18 LWC7:LWC18 LMG7:LMG18 LCK7:LCK18 KSO7:KSO18 KIS7:KIS18 JYW7:JYW18 JPA7:JPA18 JFE7:JFE18 IVI7:IVI18 ILM7:ILM18 IBQ7:IBQ18 HRU7:HRU18 HHY7:HHY18 GYC7:GYC18 GOG7:GOG18 GEK7:GEK18 FUO7:FUO18 FKS7:FKS18 FAW7:FAW18 ERA7:ERA18 EHE7:EHE18 DXI7:DXI18 DNM7:DNM18 DDQ7:DDQ18 CTU7:CTU18 CJY7:CJY18 CAC7:CAC18 BQG7:BQG18 BGK7:BGK18 AWO7:AWO18 AMS7:AMS18 ACW7:ACW18 TA7:TA18 JE7:JE18 I7:I18 WVQ983060:WVQ983089 WLU983060:WLU983089 WBY983060:WBY983089 VSC983060:VSC983089 VIG983060:VIG983089 UYK983060:UYK983089 UOO983060:UOO983089 UES983060:UES983089 TUW983060:TUW983089 TLA983060:TLA983089 TBE983060:TBE983089 SRI983060:SRI983089 SHM983060:SHM983089 RXQ983060:RXQ983089 RNU983060:RNU983089 RDY983060:RDY983089 QUC983060:QUC983089 QKG983060:QKG983089 QAK983060:QAK983089 PQO983060:PQO983089 PGS983060:PGS983089 OWW983060:OWW983089 ONA983060:ONA983089 ODE983060:ODE983089 NTI983060:NTI983089 NJM983060:NJM983089 MZQ983060:MZQ983089 MPU983060:MPU983089 MFY983060:MFY983089 LWC983060:LWC983089 LMG983060:LMG983089 LCK983060:LCK983089 KSO983060:KSO983089 KIS983060:KIS983089 JYW983060:JYW983089 JPA983060:JPA983089 JFE983060:JFE983089 IVI983060:IVI983089 ILM983060:ILM983089 IBQ983060:IBQ983089 HRU983060:HRU983089 HHY983060:HHY983089 GYC983060:GYC983089 GOG983060:GOG983089 GEK983060:GEK983089 FUO983060:FUO983089 FKS983060:FKS983089 FAW983060:FAW983089 ERA983060:ERA983089 EHE983060:EHE983089 DXI983060:DXI983089 DNM983060:DNM983089 DDQ983060:DDQ983089 CTU983060:CTU983089 CJY983060:CJY983089 CAC983060:CAC983089 BQG983060:BQG983089 BGK983060:BGK983089 AWO983060:AWO983089 AMS983060:AMS983089 ACW983060:ACW983089 TA983060:TA983089 JE983060:JE983089 I983060:I983089 WVQ917524:WVQ917553 WLU917524:WLU917553 WBY917524:WBY917553 VSC917524:VSC917553 VIG917524:VIG917553 UYK917524:UYK917553 UOO917524:UOO917553 UES917524:UES917553 TUW917524:TUW917553 TLA917524:TLA917553 TBE917524:TBE917553 SRI917524:SRI917553 SHM917524:SHM917553 RXQ917524:RXQ917553 RNU917524:RNU917553 RDY917524:RDY917553 QUC917524:QUC917553 QKG917524:QKG917553 QAK917524:QAK917553 PQO917524:PQO917553 PGS917524:PGS917553 OWW917524:OWW917553 ONA917524:ONA917553 ODE917524:ODE917553 NTI917524:NTI917553 NJM917524:NJM917553 MZQ917524:MZQ917553 MPU917524:MPU917553 MFY917524:MFY917553 LWC917524:LWC917553 LMG917524:LMG917553 LCK917524:LCK917553 KSO917524:KSO917553 KIS917524:KIS917553 JYW917524:JYW917553 JPA917524:JPA917553 JFE917524:JFE917553 IVI917524:IVI917553 ILM917524:ILM917553 IBQ917524:IBQ917553 HRU917524:HRU917553 HHY917524:HHY917553 GYC917524:GYC917553 GOG917524:GOG917553 GEK917524:GEK917553 FUO917524:FUO917553 FKS917524:FKS917553 FAW917524:FAW917553 ERA917524:ERA917553 EHE917524:EHE917553 DXI917524:DXI917553 DNM917524:DNM917553 DDQ917524:DDQ917553 CTU917524:CTU917553 CJY917524:CJY917553 CAC917524:CAC917553 BQG917524:BQG917553 BGK917524:BGK917553 AWO917524:AWO917553 AMS917524:AMS917553 ACW917524:ACW917553 TA917524:TA917553 JE917524:JE917553 I917524:I917553 WVQ851988:WVQ852017 WLU851988:WLU852017 WBY851988:WBY852017 VSC851988:VSC852017 VIG851988:VIG852017 UYK851988:UYK852017 UOO851988:UOO852017 UES851988:UES852017 TUW851988:TUW852017 TLA851988:TLA852017 TBE851988:TBE852017 SRI851988:SRI852017 SHM851988:SHM852017 RXQ851988:RXQ852017 RNU851988:RNU852017 RDY851988:RDY852017 QUC851988:QUC852017 QKG851988:QKG852017 QAK851988:QAK852017 PQO851988:PQO852017 PGS851988:PGS852017 OWW851988:OWW852017 ONA851988:ONA852017 ODE851988:ODE852017 NTI851988:NTI852017 NJM851988:NJM852017 MZQ851988:MZQ852017 MPU851988:MPU852017 MFY851988:MFY852017 LWC851988:LWC852017 LMG851988:LMG852017 LCK851988:LCK852017 KSO851988:KSO852017 KIS851988:KIS852017 JYW851988:JYW852017 JPA851988:JPA852017 JFE851988:JFE852017 IVI851988:IVI852017 ILM851988:ILM852017 IBQ851988:IBQ852017 HRU851988:HRU852017 HHY851988:HHY852017 GYC851988:GYC852017 GOG851988:GOG852017 GEK851988:GEK852017 FUO851988:FUO852017 FKS851988:FKS852017 FAW851988:FAW852017 ERA851988:ERA852017 EHE851988:EHE852017 DXI851988:DXI852017 DNM851988:DNM852017 DDQ851988:DDQ852017 CTU851988:CTU852017 CJY851988:CJY852017 CAC851988:CAC852017 BQG851988:BQG852017 BGK851988:BGK852017 AWO851988:AWO852017 AMS851988:AMS852017 ACW851988:ACW852017 TA851988:TA852017 JE851988:JE852017 I851988:I852017 WVQ786452:WVQ786481 WLU786452:WLU786481 WBY786452:WBY786481 VSC786452:VSC786481 VIG786452:VIG786481 UYK786452:UYK786481 UOO786452:UOO786481 UES786452:UES786481 TUW786452:TUW786481 TLA786452:TLA786481 TBE786452:TBE786481 SRI786452:SRI786481 SHM786452:SHM786481 RXQ786452:RXQ786481 RNU786452:RNU786481 RDY786452:RDY786481 QUC786452:QUC786481 QKG786452:QKG786481 QAK786452:QAK786481 PQO786452:PQO786481 PGS786452:PGS786481 OWW786452:OWW786481 ONA786452:ONA786481 ODE786452:ODE786481 NTI786452:NTI786481 NJM786452:NJM786481 MZQ786452:MZQ786481 MPU786452:MPU786481 MFY786452:MFY786481 LWC786452:LWC786481 LMG786452:LMG786481 LCK786452:LCK786481 KSO786452:KSO786481 KIS786452:KIS786481 JYW786452:JYW786481 JPA786452:JPA786481 JFE786452:JFE786481 IVI786452:IVI786481 ILM786452:ILM786481 IBQ786452:IBQ786481 HRU786452:HRU786481 HHY786452:HHY786481 GYC786452:GYC786481 GOG786452:GOG786481 GEK786452:GEK786481 FUO786452:FUO786481 FKS786452:FKS786481 FAW786452:FAW786481 ERA786452:ERA786481 EHE786452:EHE786481 DXI786452:DXI786481 DNM786452:DNM786481 DDQ786452:DDQ786481 CTU786452:CTU786481 CJY786452:CJY786481 CAC786452:CAC786481 BQG786452:BQG786481 BGK786452:BGK786481 AWO786452:AWO786481 AMS786452:AMS786481 ACW786452:ACW786481 TA786452:TA786481 JE786452:JE786481 I786452:I786481 WVQ720916:WVQ720945 WLU720916:WLU720945 WBY720916:WBY720945 VSC720916:VSC720945 VIG720916:VIG720945 UYK720916:UYK720945 UOO720916:UOO720945 UES720916:UES720945 TUW720916:TUW720945 TLA720916:TLA720945 TBE720916:TBE720945 SRI720916:SRI720945 SHM720916:SHM720945 RXQ720916:RXQ720945 RNU720916:RNU720945 RDY720916:RDY720945 QUC720916:QUC720945 QKG720916:QKG720945 QAK720916:QAK720945 PQO720916:PQO720945 PGS720916:PGS720945 OWW720916:OWW720945 ONA720916:ONA720945 ODE720916:ODE720945 NTI720916:NTI720945 NJM720916:NJM720945 MZQ720916:MZQ720945 MPU720916:MPU720945 MFY720916:MFY720945 LWC720916:LWC720945 LMG720916:LMG720945 LCK720916:LCK720945 KSO720916:KSO720945 KIS720916:KIS720945 JYW720916:JYW720945 JPA720916:JPA720945 JFE720916:JFE720945 IVI720916:IVI720945 ILM720916:ILM720945 IBQ720916:IBQ720945 HRU720916:HRU720945 HHY720916:HHY720945 GYC720916:GYC720945 GOG720916:GOG720945 GEK720916:GEK720945 FUO720916:FUO720945 FKS720916:FKS720945 FAW720916:FAW720945 ERA720916:ERA720945 EHE720916:EHE720945 DXI720916:DXI720945 DNM720916:DNM720945 DDQ720916:DDQ720945 CTU720916:CTU720945 CJY720916:CJY720945 CAC720916:CAC720945 BQG720916:BQG720945 BGK720916:BGK720945 AWO720916:AWO720945 AMS720916:AMS720945 ACW720916:ACW720945 TA720916:TA720945 JE720916:JE720945 I720916:I720945 WVQ655380:WVQ655409 WLU655380:WLU655409 WBY655380:WBY655409 VSC655380:VSC655409 VIG655380:VIG655409 UYK655380:UYK655409 UOO655380:UOO655409 UES655380:UES655409 TUW655380:TUW655409 TLA655380:TLA655409 TBE655380:TBE655409 SRI655380:SRI655409 SHM655380:SHM655409 RXQ655380:RXQ655409 RNU655380:RNU655409 RDY655380:RDY655409 QUC655380:QUC655409 QKG655380:QKG655409 QAK655380:QAK655409 PQO655380:PQO655409 PGS655380:PGS655409 OWW655380:OWW655409 ONA655380:ONA655409 ODE655380:ODE655409 NTI655380:NTI655409 NJM655380:NJM655409 MZQ655380:MZQ655409 MPU655380:MPU655409 MFY655380:MFY655409 LWC655380:LWC655409 LMG655380:LMG655409 LCK655380:LCK655409 KSO655380:KSO655409 KIS655380:KIS655409 JYW655380:JYW655409 JPA655380:JPA655409 JFE655380:JFE655409 IVI655380:IVI655409 ILM655380:ILM655409 IBQ655380:IBQ655409 HRU655380:HRU655409 HHY655380:HHY655409 GYC655380:GYC655409 GOG655380:GOG655409 GEK655380:GEK655409 FUO655380:FUO655409 FKS655380:FKS655409 FAW655380:FAW655409 ERA655380:ERA655409 EHE655380:EHE655409 DXI655380:DXI655409 DNM655380:DNM655409 DDQ655380:DDQ655409 CTU655380:CTU655409 CJY655380:CJY655409 CAC655380:CAC655409 BQG655380:BQG655409 BGK655380:BGK655409 AWO655380:AWO655409 AMS655380:AMS655409 ACW655380:ACW655409 TA655380:TA655409 JE655380:JE655409 I655380:I655409 WVQ589844:WVQ589873 WLU589844:WLU589873 WBY589844:WBY589873 VSC589844:VSC589873 VIG589844:VIG589873 UYK589844:UYK589873 UOO589844:UOO589873 UES589844:UES589873 TUW589844:TUW589873 TLA589844:TLA589873 TBE589844:TBE589873 SRI589844:SRI589873 SHM589844:SHM589873 RXQ589844:RXQ589873 RNU589844:RNU589873 RDY589844:RDY589873 QUC589844:QUC589873 QKG589844:QKG589873 QAK589844:QAK589873 PQO589844:PQO589873 PGS589844:PGS589873 OWW589844:OWW589873 ONA589844:ONA589873 ODE589844:ODE589873 NTI589844:NTI589873 NJM589844:NJM589873 MZQ589844:MZQ589873 MPU589844:MPU589873 MFY589844:MFY589873 LWC589844:LWC589873 LMG589844:LMG589873 LCK589844:LCK589873 KSO589844:KSO589873 KIS589844:KIS589873 JYW589844:JYW589873 JPA589844:JPA589873 JFE589844:JFE589873 IVI589844:IVI589873 ILM589844:ILM589873 IBQ589844:IBQ589873 HRU589844:HRU589873 HHY589844:HHY589873 GYC589844:GYC589873 GOG589844:GOG589873 GEK589844:GEK589873 FUO589844:FUO589873 FKS589844:FKS589873 FAW589844:FAW589873 ERA589844:ERA589873 EHE589844:EHE589873 DXI589844:DXI589873 DNM589844:DNM589873 DDQ589844:DDQ589873 CTU589844:CTU589873 CJY589844:CJY589873 CAC589844:CAC589873 BQG589844:BQG589873 BGK589844:BGK589873 AWO589844:AWO589873 AMS589844:AMS589873 ACW589844:ACW589873 TA589844:TA589873 JE589844:JE589873 I589844:I589873 WVQ524308:WVQ524337 WLU524308:WLU524337 WBY524308:WBY524337 VSC524308:VSC524337 VIG524308:VIG524337 UYK524308:UYK524337 UOO524308:UOO524337 UES524308:UES524337 TUW524308:TUW524337 TLA524308:TLA524337 TBE524308:TBE524337 SRI524308:SRI524337 SHM524308:SHM524337 RXQ524308:RXQ524337 RNU524308:RNU524337 RDY524308:RDY524337 QUC524308:QUC524337 QKG524308:QKG524337 QAK524308:QAK524337 PQO524308:PQO524337 PGS524308:PGS524337 OWW524308:OWW524337 ONA524308:ONA524337 ODE524308:ODE524337 NTI524308:NTI524337 NJM524308:NJM524337 MZQ524308:MZQ524337 MPU524308:MPU524337 MFY524308:MFY524337 LWC524308:LWC524337 LMG524308:LMG524337 LCK524308:LCK524337 KSO524308:KSO524337 KIS524308:KIS524337 JYW524308:JYW524337 JPA524308:JPA524337 JFE524308:JFE524337 IVI524308:IVI524337 ILM524308:ILM524337 IBQ524308:IBQ524337 HRU524308:HRU524337 HHY524308:HHY524337 GYC524308:GYC524337 GOG524308:GOG524337 GEK524308:GEK524337 FUO524308:FUO524337 FKS524308:FKS524337 FAW524308:FAW524337 ERA524308:ERA524337 EHE524308:EHE524337 DXI524308:DXI524337 DNM524308:DNM524337 DDQ524308:DDQ524337 CTU524308:CTU524337 CJY524308:CJY524337 CAC524308:CAC524337 BQG524308:BQG524337 BGK524308:BGK524337 AWO524308:AWO524337 AMS524308:AMS524337 ACW524308:ACW524337 TA524308:TA524337 JE524308:JE524337 I524308:I524337 WVQ458772:WVQ458801 WLU458772:WLU458801 WBY458772:WBY458801 VSC458772:VSC458801 VIG458772:VIG458801 UYK458772:UYK458801 UOO458772:UOO458801 UES458772:UES458801 TUW458772:TUW458801 TLA458772:TLA458801 TBE458772:TBE458801 SRI458772:SRI458801 SHM458772:SHM458801 RXQ458772:RXQ458801 RNU458772:RNU458801 RDY458772:RDY458801 QUC458772:QUC458801 QKG458772:QKG458801 QAK458772:QAK458801 PQO458772:PQO458801 PGS458772:PGS458801 OWW458772:OWW458801 ONA458772:ONA458801 ODE458772:ODE458801 NTI458772:NTI458801 NJM458772:NJM458801 MZQ458772:MZQ458801 MPU458772:MPU458801 MFY458772:MFY458801 LWC458772:LWC458801 LMG458772:LMG458801 LCK458772:LCK458801 KSO458772:KSO458801 KIS458772:KIS458801 JYW458772:JYW458801 JPA458772:JPA458801 JFE458772:JFE458801 IVI458772:IVI458801 ILM458772:ILM458801 IBQ458772:IBQ458801 HRU458772:HRU458801 HHY458772:HHY458801 GYC458772:GYC458801 GOG458772:GOG458801 GEK458772:GEK458801 FUO458772:FUO458801 FKS458772:FKS458801 FAW458772:FAW458801 ERA458772:ERA458801 EHE458772:EHE458801 DXI458772:DXI458801 DNM458772:DNM458801 DDQ458772:DDQ458801 CTU458772:CTU458801 CJY458772:CJY458801 CAC458772:CAC458801 BQG458772:BQG458801 BGK458772:BGK458801 AWO458772:AWO458801 AMS458772:AMS458801 ACW458772:ACW458801 TA458772:TA458801 JE458772:JE458801 I458772:I458801 WVQ393236:WVQ393265 WLU393236:WLU393265 WBY393236:WBY393265 VSC393236:VSC393265 VIG393236:VIG393265 UYK393236:UYK393265 UOO393236:UOO393265 UES393236:UES393265 TUW393236:TUW393265 TLA393236:TLA393265 TBE393236:TBE393265 SRI393236:SRI393265 SHM393236:SHM393265 RXQ393236:RXQ393265 RNU393236:RNU393265 RDY393236:RDY393265 QUC393236:QUC393265 QKG393236:QKG393265 QAK393236:QAK393265 PQO393236:PQO393265 PGS393236:PGS393265 OWW393236:OWW393265 ONA393236:ONA393265 ODE393236:ODE393265 NTI393236:NTI393265 NJM393236:NJM393265 MZQ393236:MZQ393265 MPU393236:MPU393265 MFY393236:MFY393265 LWC393236:LWC393265 LMG393236:LMG393265 LCK393236:LCK393265 KSO393236:KSO393265 KIS393236:KIS393265 JYW393236:JYW393265 JPA393236:JPA393265 JFE393236:JFE393265 IVI393236:IVI393265 ILM393236:ILM393265 IBQ393236:IBQ393265 HRU393236:HRU393265 HHY393236:HHY393265 GYC393236:GYC393265 GOG393236:GOG393265 GEK393236:GEK393265 FUO393236:FUO393265 FKS393236:FKS393265 FAW393236:FAW393265 ERA393236:ERA393265 EHE393236:EHE393265 DXI393236:DXI393265 DNM393236:DNM393265 DDQ393236:DDQ393265 CTU393236:CTU393265 CJY393236:CJY393265 CAC393236:CAC393265 BQG393236:BQG393265 BGK393236:BGK393265 AWO393236:AWO393265 AMS393236:AMS393265 ACW393236:ACW393265 TA393236:TA393265 JE393236:JE393265 I393236:I393265 WVQ327700:WVQ327729 WLU327700:WLU327729 WBY327700:WBY327729 VSC327700:VSC327729 VIG327700:VIG327729 UYK327700:UYK327729 UOO327700:UOO327729 UES327700:UES327729 TUW327700:TUW327729 TLA327700:TLA327729 TBE327700:TBE327729 SRI327700:SRI327729 SHM327700:SHM327729 RXQ327700:RXQ327729 RNU327700:RNU327729 RDY327700:RDY327729 QUC327700:QUC327729 QKG327700:QKG327729 QAK327700:QAK327729 PQO327700:PQO327729 PGS327700:PGS327729 OWW327700:OWW327729 ONA327700:ONA327729 ODE327700:ODE327729 NTI327700:NTI327729 NJM327700:NJM327729 MZQ327700:MZQ327729 MPU327700:MPU327729 MFY327700:MFY327729 LWC327700:LWC327729 LMG327700:LMG327729 LCK327700:LCK327729 KSO327700:KSO327729 KIS327700:KIS327729 JYW327700:JYW327729 JPA327700:JPA327729 JFE327700:JFE327729 IVI327700:IVI327729 ILM327700:ILM327729 IBQ327700:IBQ327729 HRU327700:HRU327729 HHY327700:HHY327729 GYC327700:GYC327729 GOG327700:GOG327729 GEK327700:GEK327729 FUO327700:FUO327729 FKS327700:FKS327729 FAW327700:FAW327729 ERA327700:ERA327729 EHE327700:EHE327729 DXI327700:DXI327729 DNM327700:DNM327729 DDQ327700:DDQ327729 CTU327700:CTU327729 CJY327700:CJY327729 CAC327700:CAC327729 BQG327700:BQG327729 BGK327700:BGK327729 AWO327700:AWO327729 AMS327700:AMS327729 ACW327700:ACW327729 TA327700:TA327729 JE327700:JE327729 I327700:I327729 WVQ262164:WVQ262193 WLU262164:WLU262193 WBY262164:WBY262193 VSC262164:VSC262193 VIG262164:VIG262193 UYK262164:UYK262193 UOO262164:UOO262193 UES262164:UES262193 TUW262164:TUW262193 TLA262164:TLA262193 TBE262164:TBE262193 SRI262164:SRI262193 SHM262164:SHM262193 RXQ262164:RXQ262193 RNU262164:RNU262193 RDY262164:RDY262193 QUC262164:QUC262193 QKG262164:QKG262193 QAK262164:QAK262193 PQO262164:PQO262193 PGS262164:PGS262193 OWW262164:OWW262193 ONA262164:ONA262193 ODE262164:ODE262193 NTI262164:NTI262193 NJM262164:NJM262193 MZQ262164:MZQ262193 MPU262164:MPU262193 MFY262164:MFY262193 LWC262164:LWC262193 LMG262164:LMG262193 LCK262164:LCK262193 KSO262164:KSO262193 KIS262164:KIS262193 JYW262164:JYW262193 JPA262164:JPA262193 JFE262164:JFE262193 IVI262164:IVI262193 ILM262164:ILM262193 IBQ262164:IBQ262193 HRU262164:HRU262193 HHY262164:HHY262193 GYC262164:GYC262193 GOG262164:GOG262193 GEK262164:GEK262193 FUO262164:FUO262193 FKS262164:FKS262193 FAW262164:FAW262193 ERA262164:ERA262193 EHE262164:EHE262193 DXI262164:DXI262193 DNM262164:DNM262193 DDQ262164:DDQ262193 CTU262164:CTU262193 CJY262164:CJY262193 CAC262164:CAC262193 BQG262164:BQG262193 BGK262164:BGK262193 AWO262164:AWO262193 AMS262164:AMS262193 ACW262164:ACW262193 TA262164:TA262193 JE262164:JE262193 I262164:I262193 WVQ196628:WVQ196657 WLU196628:WLU196657 WBY196628:WBY196657 VSC196628:VSC196657 VIG196628:VIG196657 UYK196628:UYK196657 UOO196628:UOO196657 UES196628:UES196657 TUW196628:TUW196657 TLA196628:TLA196657 TBE196628:TBE196657 SRI196628:SRI196657 SHM196628:SHM196657 RXQ196628:RXQ196657 RNU196628:RNU196657 RDY196628:RDY196657 QUC196628:QUC196657 QKG196628:QKG196657 QAK196628:QAK196657 PQO196628:PQO196657 PGS196628:PGS196657 OWW196628:OWW196657 ONA196628:ONA196657 ODE196628:ODE196657 NTI196628:NTI196657 NJM196628:NJM196657 MZQ196628:MZQ196657 MPU196628:MPU196657 MFY196628:MFY196657 LWC196628:LWC196657 LMG196628:LMG196657 LCK196628:LCK196657 KSO196628:KSO196657 KIS196628:KIS196657 JYW196628:JYW196657 JPA196628:JPA196657 JFE196628:JFE196657 IVI196628:IVI196657 ILM196628:ILM196657 IBQ196628:IBQ196657 HRU196628:HRU196657 HHY196628:HHY196657 GYC196628:GYC196657 GOG196628:GOG196657 GEK196628:GEK196657 FUO196628:FUO196657 FKS196628:FKS196657 FAW196628:FAW196657 ERA196628:ERA196657 EHE196628:EHE196657 DXI196628:DXI196657 DNM196628:DNM196657 DDQ196628:DDQ196657 CTU196628:CTU196657 CJY196628:CJY196657 CAC196628:CAC196657 BQG196628:BQG196657 BGK196628:BGK196657 AWO196628:AWO196657 AMS196628:AMS196657 ACW196628:ACW196657 TA196628:TA196657 JE196628:JE196657 I196628:I196657 WVQ131092:WVQ131121 WLU131092:WLU131121 WBY131092:WBY131121 VSC131092:VSC131121 VIG131092:VIG131121 UYK131092:UYK131121 UOO131092:UOO131121 UES131092:UES131121 TUW131092:TUW131121 TLA131092:TLA131121 TBE131092:TBE131121 SRI131092:SRI131121 SHM131092:SHM131121 RXQ131092:RXQ131121 RNU131092:RNU131121 RDY131092:RDY131121 QUC131092:QUC131121 QKG131092:QKG131121 QAK131092:QAK131121 PQO131092:PQO131121 PGS131092:PGS131121 OWW131092:OWW131121 ONA131092:ONA131121 ODE131092:ODE131121 NTI131092:NTI131121 NJM131092:NJM131121 MZQ131092:MZQ131121 MPU131092:MPU131121 MFY131092:MFY131121 LWC131092:LWC131121 LMG131092:LMG131121 LCK131092:LCK131121 KSO131092:KSO131121 KIS131092:KIS131121 JYW131092:JYW131121 JPA131092:JPA131121 JFE131092:JFE131121 IVI131092:IVI131121 ILM131092:ILM131121 IBQ131092:IBQ131121 HRU131092:HRU131121 HHY131092:HHY131121 GYC131092:GYC131121 GOG131092:GOG131121 GEK131092:GEK131121 FUO131092:FUO131121 FKS131092:FKS131121 FAW131092:FAW131121 ERA131092:ERA131121 EHE131092:EHE131121 DXI131092:DXI131121 DNM131092:DNM131121 DDQ131092:DDQ131121 CTU131092:CTU131121 CJY131092:CJY131121 CAC131092:CAC131121 BQG131092:BQG131121 BGK131092:BGK131121 AWO131092:AWO131121 AMS131092:AMS131121 ACW131092:ACW131121 TA131092:TA131121 JE131092:JE131121 I131092:I131121 WVQ65556:WVQ65585 WLU65556:WLU65585 WBY65556:WBY65585 VSC65556:VSC65585 VIG65556:VIG65585 UYK65556:UYK65585 UOO65556:UOO65585 UES65556:UES65585 TUW65556:TUW65585 TLA65556:TLA65585 TBE65556:TBE65585 SRI65556:SRI65585 SHM65556:SHM65585 RXQ65556:RXQ65585 RNU65556:RNU65585 RDY65556:RDY65585 QUC65556:QUC65585 QKG65556:QKG65585 QAK65556:QAK65585 PQO65556:PQO65585 PGS65556:PGS65585 OWW65556:OWW65585 ONA65556:ONA65585 ODE65556:ODE65585 NTI65556:NTI65585 NJM65556:NJM65585 MZQ65556:MZQ65585 MPU65556:MPU65585 MFY65556:MFY65585 LWC65556:LWC65585 LMG65556:LMG65585 LCK65556:LCK65585 KSO65556:KSO65585 KIS65556:KIS65585 JYW65556:JYW65585 JPA65556:JPA65585 JFE65556:JFE65585 IVI65556:IVI65585 ILM65556:ILM65585 IBQ65556:IBQ65585 HRU65556:HRU65585 HHY65556:HHY65585 GYC65556:GYC65585 GOG65556:GOG65585 GEK65556:GEK65585 FUO65556:FUO65585 FKS65556:FKS65585 FAW65556:FAW65585 ERA65556:ERA65585 EHE65556:EHE65585 DXI65556:DXI65585 DNM65556:DNM65585 DDQ65556:DDQ65585 CTU65556:CTU65585 CJY65556:CJY65585 CAC65556:CAC65585 BQG65556:BQG65585 BGK65556:BGK65585 AWO65556:AWO65585 AMS65556:AMS65585 ACW65556:ACW65585 TA65556:TA65585 JE65556:JE65585 I65556:I65585 WVQ20:WVQ49 WLU20:WLU49 WBY20:WBY49 VSC20:VSC49 VIG20:VIG49 UYK20:UYK49 UOO20:UOO49 UES20:UES49 TUW20:TUW49 TLA20:TLA49 TBE20:TBE49 SRI20:SRI49 SHM20:SHM49 RXQ20:RXQ49 RNU20:RNU49 RDY20:RDY49 QUC20:QUC49 QKG20:QKG49 QAK20:QAK49 PQO20:PQO49 PGS20:PGS49 OWW20:OWW49 ONA20:ONA49 ODE20:ODE49 NTI20:NTI49 NJM20:NJM49 MZQ20:MZQ49 MPU20:MPU49 MFY20:MFY49 LWC20:LWC49 LMG20:LMG49 LCK20:LCK49 KSO20:KSO49 KIS20:KIS49 JYW20:JYW49 JPA20:JPA49 JFE20:JFE49 IVI20:IVI49 ILM20:ILM49 IBQ20:IBQ49 HRU20:HRU49 HHY20:HHY49 GYC20:GYC49 GOG20:GOG49 GEK20:GEK49 FUO20:FUO49 FKS20:FKS49 FAW20:FAW49 ERA20:ERA49 EHE20:EHE49 DXI20:DXI49 DNM20:DNM49 DDQ20:DDQ49 CTU20:CTU49 CJY20:CJY49 CAC20:CAC49 BQG20:BQG49 BGK20:BGK49 AWO20:AWO49 AMS20:AMS49 ACW20:ACW49 TA20:TA49 JE20:JE49">
      <formula1>$AC$28:$AC$57</formula1>
    </dataValidation>
    <dataValidation type="list" allowBlank="1" showInputMessage="1" showErrorMessage="1" errorTitle="STRATEGIC ACCOUNTABILITY PLAN" error="Select a code that best match the Strategic Accountability Plan (SAP) goal.  Determine the percentage of budget spent to reach this goal.  Up to two SAP codes may be chosen for each expenditure listed." sqref="L8:L18">
      <formula1>$F$60:$F$84</formula1>
    </dataValidation>
    <dataValidation type="list" allowBlank="1" showInputMessage="1" showErrorMessage="1" sqref="L7 L20:L49">
      <formula1>$F$60:$F$84</formula1>
    </dataValidation>
  </dataValidations>
  <printOptions horizontalCentered="1"/>
  <pageMargins left="0.7" right="0.7" top="0.5" bottom="0.5" header="0.3" footer="0.3"/>
  <pageSetup scale="60" fitToHeight="2" orientation="landscape" r:id="rId1"/>
  <rowBreaks count="1" manualBreakCount="1">
    <brk id="53"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Brown</dc:creator>
  <cp:lastModifiedBy>Nakethia Washington</cp:lastModifiedBy>
  <cp:lastPrinted>2018-03-07T17:10:47Z</cp:lastPrinted>
  <dcterms:created xsi:type="dcterms:W3CDTF">2016-01-14T21:37:09Z</dcterms:created>
  <dcterms:modified xsi:type="dcterms:W3CDTF">2018-03-07T17:11:38Z</dcterms:modified>
</cp:coreProperties>
</file>