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Exec\BUDGETS - ALL FUNDS\2016-2017 BUDGET YEAR\FORMS\"/>
    </mc:Choice>
  </mc:AlternateContent>
  <bookViews>
    <workbookView xWindow="0" yWindow="0" windowWidth="29010" windowHeight="12600"/>
  </bookViews>
  <sheets>
    <sheet name="Sheet1" sheetId="1" r:id="rId1"/>
  </sheets>
  <definedNames>
    <definedName name="_xlnm.Print_Area" localSheetId="0">Sheet1!$A$1:$M$84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2" i="1" l="1"/>
  <c r="H50" i="1"/>
  <c r="J50" i="1" s="1"/>
  <c r="H49" i="1"/>
  <c r="J49" i="1" s="1"/>
  <c r="H48" i="1"/>
  <c r="J48" i="1" s="1"/>
  <c r="H47" i="1"/>
  <c r="J47" i="1" s="1"/>
  <c r="H46" i="1"/>
  <c r="J46" i="1" s="1"/>
  <c r="H45" i="1"/>
  <c r="J45" i="1" s="1"/>
  <c r="H44" i="1"/>
  <c r="J44" i="1" s="1"/>
  <c r="H43" i="1"/>
  <c r="J43" i="1" s="1"/>
  <c r="H42" i="1"/>
  <c r="J42" i="1" s="1"/>
  <c r="H41" i="1"/>
  <c r="J41" i="1" s="1"/>
  <c r="H40" i="1"/>
  <c r="J40" i="1" s="1"/>
  <c r="H39" i="1"/>
  <c r="J39" i="1" s="1"/>
  <c r="H38" i="1"/>
  <c r="J38" i="1" s="1"/>
  <c r="H37" i="1"/>
  <c r="J37" i="1" s="1"/>
  <c r="H36" i="1"/>
  <c r="J36" i="1" s="1"/>
  <c r="H35" i="1"/>
  <c r="J35" i="1" s="1"/>
  <c r="H34" i="1"/>
  <c r="J34" i="1" s="1"/>
  <c r="H33" i="1"/>
  <c r="J33" i="1" s="1"/>
  <c r="H32" i="1"/>
  <c r="J32" i="1" s="1"/>
  <c r="H31" i="1"/>
  <c r="J31" i="1" s="1"/>
  <c r="H30" i="1"/>
  <c r="J30" i="1" s="1"/>
  <c r="H29" i="1"/>
  <c r="J29" i="1" s="1"/>
  <c r="H28" i="1"/>
  <c r="J28" i="1" s="1"/>
  <c r="J27" i="1"/>
  <c r="J26" i="1"/>
  <c r="H26" i="1"/>
  <c r="J25" i="1"/>
  <c r="H25" i="1"/>
  <c r="J24" i="1"/>
  <c r="H24" i="1"/>
  <c r="J23" i="1"/>
  <c r="H23" i="1"/>
  <c r="J22" i="1"/>
  <c r="H22" i="1"/>
  <c r="J21" i="1"/>
  <c r="H21" i="1"/>
  <c r="D21" i="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C21" i="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AA19" i="1"/>
  <c r="Z19" i="1" s="1"/>
  <c r="X19" i="1" s="1"/>
  <c r="H19" i="1" s="1"/>
  <c r="J19" i="1" s="1"/>
  <c r="Y19" i="1"/>
  <c r="AA18" i="1"/>
  <c r="Z18" i="1" s="1"/>
  <c r="X18" i="1" s="1"/>
  <c r="H18" i="1" s="1"/>
  <c r="J18" i="1" s="1"/>
  <c r="Y18" i="1"/>
  <c r="AA17" i="1"/>
  <c r="Z17" i="1" s="1"/>
  <c r="X17" i="1" s="1"/>
  <c r="H17" i="1" s="1"/>
  <c r="J17" i="1" s="1"/>
  <c r="Y17" i="1"/>
  <c r="AA16" i="1"/>
  <c r="Z16" i="1" s="1"/>
  <c r="AA15" i="1"/>
  <c r="Z15" i="1" s="1"/>
  <c r="Z14" i="1"/>
  <c r="Z13" i="1"/>
  <c r="Z12" i="1"/>
  <c r="Z11" i="1"/>
  <c r="Z10" i="1"/>
  <c r="Z9" i="1"/>
  <c r="Y9" i="1"/>
  <c r="Y10" i="1" s="1"/>
  <c r="D9" i="1"/>
  <c r="D10" i="1" s="1"/>
  <c r="D11" i="1" s="1"/>
  <c r="D12" i="1" s="1"/>
  <c r="Z8" i="1"/>
  <c r="Y8" i="1"/>
  <c r="X8" i="1"/>
  <c r="H8" i="1" s="1"/>
  <c r="D8" i="1"/>
  <c r="C8" i="1"/>
  <c r="C9" i="1" s="1"/>
  <c r="C10" i="1" s="1"/>
  <c r="C11" i="1" s="1"/>
  <c r="C12" i="1" s="1"/>
  <c r="D15" i="1" l="1"/>
  <c r="D16" i="1" s="1"/>
  <c r="D13" i="1"/>
  <c r="D14" i="1" s="1"/>
  <c r="D17" i="1" s="1"/>
  <c r="D18" i="1" s="1"/>
  <c r="D19" i="1" s="1"/>
  <c r="J8" i="1"/>
  <c r="Y11" i="1"/>
  <c r="X10" i="1"/>
  <c r="H10" i="1" s="1"/>
  <c r="J10" i="1" s="1"/>
  <c r="C15" i="1"/>
  <c r="C16" i="1" s="1"/>
  <c r="C13" i="1"/>
  <c r="C14" i="1" s="1"/>
  <c r="C17" i="1" s="1"/>
  <c r="C18" i="1" s="1"/>
  <c r="C19" i="1" s="1"/>
  <c r="X9" i="1"/>
  <c r="H9" i="1" s="1"/>
  <c r="J9" i="1" s="1"/>
  <c r="Y12" i="1" l="1"/>
  <c r="X11" i="1"/>
  <c r="H11" i="1" s="1"/>
  <c r="J11" i="1" s="1"/>
  <c r="Y13" i="1" l="1"/>
  <c r="X12" i="1"/>
  <c r="H12" i="1" s="1"/>
  <c r="J12" i="1" s="1"/>
  <c r="Y14" i="1" l="1"/>
  <c r="X13" i="1"/>
  <c r="H13" i="1" s="1"/>
  <c r="J13" i="1" s="1"/>
  <c r="Y15" i="1" l="1"/>
  <c r="X14" i="1"/>
  <c r="H14" i="1" s="1"/>
  <c r="J14" i="1" l="1"/>
  <c r="Y16" i="1"/>
  <c r="X16" i="1" s="1"/>
  <c r="H16" i="1" s="1"/>
  <c r="J16" i="1" s="1"/>
  <c r="J52" i="1" s="1"/>
  <c r="X15" i="1"/>
  <c r="H15" i="1" s="1"/>
  <c r="J15" i="1" s="1"/>
  <c r="H52" i="1" l="1"/>
</calcChain>
</file>

<file path=xl/comments1.xml><?xml version="1.0" encoding="utf-8"?>
<comments xmlns="http://schemas.openxmlformats.org/spreadsheetml/2006/main">
  <authors>
    <author>Budget Analyst</author>
  </authors>
  <commentList>
    <comment ref="F7" authorId="0" shapeId="0">
      <text>
        <r>
          <rPr>
            <sz val="12"/>
            <color indexed="81"/>
            <rFont val="Tahoma"/>
            <family val="2"/>
          </rPr>
          <t>How many employee(s) are being requested in column "E"?</t>
        </r>
      </text>
    </comment>
    <comment ref="G7" authorId="0" shapeId="0">
      <text>
        <r>
          <rPr>
            <sz val="12"/>
            <color indexed="81"/>
            <rFont val="Tahoma"/>
            <family val="2"/>
          </rPr>
          <t xml:space="preserve">Enter projected salary </t>
        </r>
        <r>
          <rPr>
            <u/>
            <sz val="12"/>
            <color indexed="81"/>
            <rFont val="Tahoma"/>
            <family val="2"/>
          </rPr>
          <t>only</t>
        </r>
        <r>
          <rPr>
            <sz val="12"/>
            <color indexed="81"/>
            <rFont val="Tahoma"/>
            <family val="2"/>
          </rPr>
          <t>.  Benefits are calculated in column "H."</t>
        </r>
      </text>
    </comment>
    <comment ref="H7" authorId="0" shapeId="0">
      <text>
        <r>
          <rPr>
            <sz val="12"/>
            <color indexed="81"/>
            <rFont val="Tahoma"/>
            <family val="2"/>
          </rPr>
          <t xml:space="preserve">This column includes salary and benefits.  Benefits are </t>
        </r>
        <r>
          <rPr>
            <b/>
            <sz val="12"/>
            <color indexed="81"/>
            <rFont val="Tahoma"/>
            <family val="2"/>
          </rPr>
          <t>calculated</t>
        </r>
        <r>
          <rPr>
            <sz val="12"/>
            <color indexed="81"/>
            <rFont val="Tahoma"/>
            <family val="2"/>
          </rPr>
          <t xml:space="preserve"> based on the proposed salary amount provided in column "G."</t>
        </r>
      </text>
    </comment>
    <comment ref="I7" authorId="0" shapeId="0">
      <text>
        <r>
          <rPr>
            <sz val="12"/>
            <color indexed="81"/>
            <rFont val="Tahoma"/>
            <family val="2"/>
          </rPr>
          <t>What funding source is being requested?  The drop down box provides a list of funding sources within the District.</t>
        </r>
      </text>
    </comment>
    <comment ref="J7" authorId="0" shapeId="0">
      <text>
        <r>
          <rPr>
            <sz val="12"/>
            <color indexed="81"/>
            <rFont val="Tahoma"/>
            <family val="2"/>
          </rPr>
          <t xml:space="preserve">The recurring amount is </t>
        </r>
        <r>
          <rPr>
            <b/>
            <sz val="12"/>
            <color indexed="81"/>
            <rFont val="Tahoma"/>
            <family val="2"/>
          </rPr>
          <t>calculated</t>
        </r>
        <r>
          <rPr>
            <sz val="12"/>
            <color indexed="81"/>
            <rFont val="Tahoma"/>
            <family val="2"/>
          </rPr>
          <t xml:space="preserve"> based on the answer in column "K", substracting one-time cost.</t>
        </r>
        <r>
          <rPr>
            <sz val="8"/>
            <color indexed="81"/>
            <rFont val="Tahoma"/>
            <family val="2"/>
          </rPr>
          <t xml:space="preserve">
</t>
        </r>
      </text>
    </comment>
    <comment ref="K7" authorId="0" shapeId="0">
      <text>
        <r>
          <rPr>
            <sz val="12"/>
            <color indexed="81"/>
            <rFont val="Tahoma"/>
            <family val="2"/>
          </rPr>
          <t xml:space="preserve">How much of this budget request is for </t>
        </r>
        <r>
          <rPr>
            <b/>
            <sz val="12"/>
            <color indexed="81"/>
            <rFont val="Tahoma"/>
            <family val="2"/>
          </rPr>
          <t>one</t>
        </r>
        <r>
          <rPr>
            <sz val="12"/>
            <color indexed="81"/>
            <rFont val="Tahoma"/>
            <family val="2"/>
          </rPr>
          <t xml:space="preserve"> year?</t>
        </r>
      </text>
    </comment>
    <comment ref="L7" authorId="0" shapeId="0">
      <text>
        <r>
          <rPr>
            <sz val="12"/>
            <color indexed="81"/>
            <rFont val="Tahoma"/>
            <family val="2"/>
          </rPr>
          <t>The 2008-2013 Strategic Accountability Plan Codes are listed below.  (Row 59-79)</t>
        </r>
      </text>
    </comment>
    <comment ref="M7" authorId="0" shapeId="0">
      <text>
        <r>
          <rPr>
            <sz val="12"/>
            <color indexed="81"/>
            <rFont val="Tahoma"/>
            <family val="2"/>
          </rPr>
          <t>Insert a brief comment or attach backup that provides justification or helpful information.</t>
        </r>
        <r>
          <rPr>
            <b/>
            <sz val="12"/>
            <color indexed="81"/>
            <rFont val="Tahoma"/>
            <family val="2"/>
          </rPr>
          <t xml:space="preserve"> </t>
        </r>
      </text>
    </comment>
  </commentList>
</comments>
</file>

<file path=xl/sharedStrings.xml><?xml version="1.0" encoding="utf-8"?>
<sst xmlns="http://schemas.openxmlformats.org/spreadsheetml/2006/main" count="229" uniqueCount="109">
  <si>
    <t>East Baton Rouge Parish School System</t>
  </si>
  <si>
    <t xml:space="preserve"> </t>
  </si>
  <si>
    <t>Submitted by:</t>
  </si>
  <si>
    <t>Phone #</t>
  </si>
  <si>
    <t>Dept/Prog.:</t>
  </si>
  <si>
    <t>Total</t>
  </si>
  <si>
    <t>Benefit</t>
  </si>
  <si>
    <t>Group</t>
  </si>
  <si>
    <r>
      <t xml:space="preserve">Salary </t>
    </r>
    <r>
      <rPr>
        <sz val="10"/>
        <rFont val="Arial"/>
        <family val="2"/>
      </rPr>
      <t>(Benefits are calculated.)</t>
    </r>
  </si>
  <si>
    <t>Department/Program</t>
  </si>
  <si>
    <t>Budget Number</t>
  </si>
  <si>
    <t>Job Titles or Description</t>
  </si>
  <si>
    <t>No.</t>
  </si>
  <si>
    <t>Proposed</t>
  </si>
  <si>
    <t>Total Request</t>
  </si>
  <si>
    <t>Funding</t>
  </si>
  <si>
    <t xml:space="preserve">$ Recurring </t>
  </si>
  <si>
    <t>$ One-Time</t>
  </si>
  <si>
    <t>SAP</t>
  </si>
  <si>
    <t>Comments</t>
  </si>
  <si>
    <t>Cost</t>
  </si>
  <si>
    <t>Rate</t>
  </si>
  <si>
    <t>Insurance</t>
  </si>
  <si>
    <t>Grp Rate</t>
  </si>
  <si>
    <t>Full-time Position(s)</t>
  </si>
  <si>
    <t>20 - Other</t>
  </si>
  <si>
    <t>One-Time</t>
  </si>
  <si>
    <t>Re-Occuring</t>
  </si>
  <si>
    <t>22 - Other</t>
  </si>
  <si>
    <t>Part-time - Retirees</t>
  </si>
  <si>
    <t>Part-time (Non-Retirees)</t>
  </si>
  <si>
    <t>Other Expenditures</t>
  </si>
  <si>
    <t>Detail &amp; Explanation for Expenditures</t>
  </si>
  <si>
    <t>Purchased Prof. &amp; Tech. Serv.</t>
  </si>
  <si>
    <t>Purchased Property Services</t>
  </si>
  <si>
    <t>Postage</t>
  </si>
  <si>
    <t>Telephone</t>
  </si>
  <si>
    <t>01 - General Fund</t>
  </si>
  <si>
    <t>Advertising</t>
  </si>
  <si>
    <t>03 - P# 2 - Tax Plan</t>
  </si>
  <si>
    <t>Printing and Binding</t>
  </si>
  <si>
    <t>20 - Title I</t>
  </si>
  <si>
    <t>Travel Expense (In-Parish)</t>
  </si>
  <si>
    <t>20 - Title III</t>
  </si>
  <si>
    <t>Travel Expense (Prof. Develop.)</t>
  </si>
  <si>
    <t>20 - Title IV ADAPP</t>
  </si>
  <si>
    <t>20 -  Title V (NCLB)</t>
  </si>
  <si>
    <t>20 - Special Ed.</t>
  </si>
  <si>
    <t>20 - I CARE</t>
  </si>
  <si>
    <t>Material &amp; Supplies</t>
  </si>
  <si>
    <t>20 - LSU Gear-UP</t>
  </si>
  <si>
    <t>21 - Child Nutrition</t>
  </si>
  <si>
    <t>00 - Other</t>
  </si>
  <si>
    <t>Textbooks/Workbooks</t>
  </si>
  <si>
    <t>Equipment</t>
  </si>
  <si>
    <t>Miscellaneous Expenditures</t>
  </si>
  <si>
    <t>____________________________________________</t>
  </si>
  <si>
    <t>_____________________________________________________</t>
  </si>
  <si>
    <t>_____________________________________</t>
  </si>
  <si>
    <t>Signature of Submitter</t>
  </si>
  <si>
    <t xml:space="preserve">Signature of Administrator/Director/Officer </t>
  </si>
  <si>
    <t>Authorized Signature</t>
  </si>
  <si>
    <t>Authorized</t>
  </si>
  <si>
    <t>Elizabeth Frischhertz</t>
  </si>
  <si>
    <t>Accountability</t>
  </si>
  <si>
    <t>Robert Stockwell</t>
  </si>
  <si>
    <t>Adolescent Literacy</t>
  </si>
  <si>
    <t>Assistant Superintendent Areas</t>
  </si>
  <si>
    <t>Strategic Accountability Plan Coding (SAP)</t>
  </si>
  <si>
    <t>Communications</t>
  </si>
  <si>
    <t>Curriculum &amp; Instructional Srv</t>
  </si>
  <si>
    <t>OBJECTIVE 1:</t>
  </si>
  <si>
    <t>EARLY CHILDHOOD EDUCATION</t>
  </si>
  <si>
    <t>Create a community and family culture that values quality pre-K as an essential ingredient for student success.</t>
  </si>
  <si>
    <t>Ensure families have the awareness, access, and encouragement to utilize quality options for every level of pre-K development.</t>
  </si>
  <si>
    <t>OBJECTIVE 2:</t>
  </si>
  <si>
    <t>ACADEMIC EXPECTATIONS</t>
  </si>
  <si>
    <t>All students in the EBRPSS will be proficient in the Common Core State Standards for each subject.</t>
  </si>
  <si>
    <t xml:space="preserve">Implement instructional strategies in the classroom such as differentiated instruction, acceleration, and remediation interventions that build higher-order critical thinking and problem-solving skills to drive student achievement.  </t>
  </si>
  <si>
    <t xml:space="preserve">All students in the EBRPSS will achieve proficiency in additional domains of learning. </t>
  </si>
  <si>
    <t>OBJECTIVE 3:</t>
  </si>
  <si>
    <t xml:space="preserve">Establish a new level of openness to innovation and change to better support system operations excellence. </t>
  </si>
  <si>
    <t>GOVERNANCE/ACCOUNTABILITY/EFFICIENCY</t>
  </si>
  <si>
    <t>Institute student-based budgeting policies that maximize school-level funding and autonomy.</t>
  </si>
  <si>
    <t>Research and continuously pursue opportunities to improve cost efficiency and develop supplemental funding.</t>
  </si>
  <si>
    <t>Develop and continuously refine a community-friendly system of report cards that transparently documents key performance results and progress in comparison to past results and comparable districts, and publish these results on a frequent (at least annual) basis.</t>
  </si>
  <si>
    <t>OBJECTIVE 4:</t>
  </si>
  <si>
    <t xml:space="preserve">Build highly-effective instructional teams in all schools. </t>
  </si>
  <si>
    <t xml:space="preserve">CULTURE AND SAFETY/SCHOOL CLIMATE AND HUMAN CAPITAL </t>
  </si>
  <si>
    <t>Implement a new individual performance management system (for teachers and school leaders) that prioritizes student outcomes in educator evaluation among multiple performance measures.</t>
  </si>
  <si>
    <t>Provide individualized professional development to teachers and leaders based on demonstrated areas of need.</t>
  </si>
  <si>
    <t>Make strategic retention and reward decisions, based upon individual performance/effectiveness data.</t>
  </si>
  <si>
    <t>Create in each school a safe and supportive environment that promotes academic excellence, healthy choices, and personal character and responsibility.</t>
  </si>
  <si>
    <t>OBJECTIVE 5:</t>
  </si>
  <si>
    <t>Begin the process of re-creating true neighborhood schools.</t>
  </si>
  <si>
    <t>NEIGHBORHOOD SCHOOLING AND SCHOOL CHOICE</t>
  </si>
  <si>
    <t>Build a more robust system to proactively inform families in the district of all available public educational choices.</t>
  </si>
  <si>
    <t>The EBRPSS will evaluate its transportation system to try to ensure that every student has reasonable access to competitive educational choices that meet their academic preferences.</t>
  </si>
  <si>
    <t>Conduct a review of current school attendance zones in an effort to re-create true neighborhood schools.</t>
  </si>
  <si>
    <t>Create an “Accountability Council” to provide feedback and counsel on the whole school choice / neighborhood schools enterprise.</t>
  </si>
  <si>
    <t>OBJECTIVE 6:</t>
  </si>
  <si>
    <t>Develop a unique cultural identity for each East Baton Rouge Parish School System (EBRPSS) school that enhances the existing sense of school pride and community.</t>
  </si>
  <si>
    <t>COMMUNITY AND PARENTAL INVOLVEMENT</t>
  </si>
  <si>
    <t>Dedicate resources and share best practices to enhance school community partnerships/parental involvement.</t>
  </si>
  <si>
    <t>Expand and strengthen school and family access to information and programs that support parent involvement and family life.</t>
  </si>
  <si>
    <t xml:space="preserve">Rally the business community to help meet the specific unmet needs of all EBRPSS schools.
</t>
  </si>
  <si>
    <t>Explore and implement areas of cooperation with BREC to foster student learning and provide after-school activities.</t>
  </si>
  <si>
    <t xml:space="preserve">2016-2017 District Goal: Outstanding Schools, Organization Efficiency, Strong Leadership, and High Quality Employees          
</t>
  </si>
  <si>
    <t>2016-2017 New Budget Request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</si>
</sst>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
    <numFmt numFmtId="165" formatCode="0.0"/>
    <numFmt numFmtId="166" formatCode="_(&quot;$&quot;* #,##0_);_(&quot;$&quot;* \(#,##0\);_(&quot;$&quot;* &quot;-&quot;??_);_(@_)"/>
    <numFmt numFmtId="167" formatCode="_(* #,##0_);_(* \(#,##0\);_(* &quot;-&quot;??_);_(@_)"/>
  </numFmts>
  <fonts count="46" x14ac:knownFonts="1">
    <font>
      <sz val="11"/>
      <color theme="1"/>
      <name val="Calibri"/>
      <family val="2"/>
      <scheme val="minor"/>
    </font>
    <font>
      <sz val="11"/>
      <color theme="1"/>
      <name val="Calibri"/>
      <family val="2"/>
      <scheme val="minor"/>
    </font>
    <font>
      <b/>
      <sz val="18"/>
      <name val="Berlin Sans FB Demi"/>
      <family val="2"/>
    </font>
    <font>
      <b/>
      <i/>
      <sz val="18"/>
      <color indexed="17"/>
      <name val="Arial"/>
      <family val="2"/>
    </font>
    <font>
      <i/>
      <sz val="14"/>
      <name val="Arial"/>
      <family val="2"/>
    </font>
    <font>
      <b/>
      <sz val="8"/>
      <name val="Arial"/>
      <family val="2"/>
    </font>
    <font>
      <b/>
      <i/>
      <sz val="16"/>
      <color theme="1"/>
      <name val="Arial"/>
      <family val="2"/>
    </font>
    <font>
      <b/>
      <sz val="16"/>
      <name val="Times New Roman"/>
      <family val="1"/>
    </font>
    <font>
      <b/>
      <sz val="16"/>
      <name val="Arial"/>
      <family val="2"/>
    </font>
    <font>
      <b/>
      <i/>
      <sz val="12"/>
      <color indexed="12"/>
      <name val="Arial"/>
      <family val="2"/>
    </font>
    <font>
      <b/>
      <sz val="12"/>
      <color indexed="12"/>
      <name val="Arial"/>
      <family val="2"/>
    </font>
    <font>
      <b/>
      <u/>
      <sz val="12"/>
      <name val="Arial"/>
      <family val="2"/>
    </font>
    <font>
      <sz val="18"/>
      <name val="Arial"/>
      <family val="2"/>
    </font>
    <font>
      <sz val="10"/>
      <color indexed="10"/>
      <name val="Arial"/>
      <family val="2"/>
    </font>
    <font>
      <b/>
      <i/>
      <sz val="10"/>
      <name val="Arial"/>
      <family val="2"/>
    </font>
    <font>
      <b/>
      <sz val="10"/>
      <name val="Arial"/>
      <family val="2"/>
    </font>
    <font>
      <sz val="10"/>
      <name val="Arial"/>
      <family val="2"/>
    </font>
    <font>
      <b/>
      <sz val="10"/>
      <color indexed="9"/>
      <name val="Arial"/>
      <family val="2"/>
    </font>
    <font>
      <sz val="9"/>
      <name val="Arial"/>
      <family val="2"/>
    </font>
    <font>
      <sz val="10"/>
      <color indexed="12"/>
      <name val="Arial"/>
      <family val="2"/>
    </font>
    <font>
      <b/>
      <sz val="9"/>
      <color indexed="12"/>
      <name val="Arial"/>
      <family val="2"/>
    </font>
    <font>
      <b/>
      <sz val="10"/>
      <color indexed="12"/>
      <name val="Arial"/>
      <family val="2"/>
    </font>
    <font>
      <b/>
      <sz val="10"/>
      <color indexed="10"/>
      <name val="Arial"/>
      <family val="2"/>
    </font>
    <font>
      <b/>
      <sz val="9"/>
      <name val="Arial"/>
      <family val="2"/>
    </font>
    <font>
      <sz val="9"/>
      <color indexed="12"/>
      <name val="Arial"/>
      <family val="2"/>
    </font>
    <font>
      <b/>
      <sz val="9"/>
      <color indexed="17"/>
      <name val="Arial"/>
      <family val="2"/>
    </font>
    <font>
      <sz val="8"/>
      <name val="Times New Roman"/>
      <family val="1"/>
    </font>
    <font>
      <b/>
      <sz val="9"/>
      <name val="Times New Roman"/>
      <family val="1"/>
    </font>
    <font>
      <sz val="10"/>
      <color indexed="12"/>
      <name val="Times New Roman"/>
      <family val="1"/>
    </font>
    <font>
      <sz val="9"/>
      <name val="Times New Roman"/>
      <family val="1"/>
    </font>
    <font>
      <sz val="10"/>
      <name val="Times New Roman"/>
      <family val="1"/>
    </font>
    <font>
      <sz val="11"/>
      <name val="Times New Roman"/>
      <family val="1"/>
    </font>
    <font>
      <b/>
      <i/>
      <sz val="10"/>
      <name val="Times New Roman"/>
      <family val="1"/>
    </font>
    <font>
      <b/>
      <i/>
      <sz val="9"/>
      <name val="Arial"/>
      <family val="2"/>
    </font>
    <font>
      <i/>
      <sz val="11"/>
      <name val="Times New Roman"/>
      <family val="1"/>
    </font>
    <font>
      <i/>
      <sz val="10"/>
      <name val="Arial"/>
      <family val="2"/>
    </font>
    <font>
      <b/>
      <sz val="24"/>
      <name val="Arial"/>
      <family val="2"/>
    </font>
    <font>
      <sz val="12"/>
      <name val="Arial"/>
      <family val="2"/>
    </font>
    <font>
      <b/>
      <sz val="14"/>
      <name val="Times New Roman"/>
      <family val="1"/>
    </font>
    <font>
      <b/>
      <sz val="12"/>
      <name val="Times New Roman"/>
      <family val="1"/>
    </font>
    <font>
      <sz val="12"/>
      <name val="Times New Roman"/>
      <family val="1"/>
    </font>
    <font>
      <b/>
      <i/>
      <sz val="12"/>
      <name val="Times New Roman"/>
      <family val="1"/>
    </font>
    <font>
      <sz val="12"/>
      <color indexed="81"/>
      <name val="Tahoma"/>
      <family val="2"/>
    </font>
    <font>
      <u/>
      <sz val="12"/>
      <color indexed="81"/>
      <name val="Tahoma"/>
      <family val="2"/>
    </font>
    <font>
      <b/>
      <sz val="12"/>
      <color indexed="81"/>
      <name val="Tahoma"/>
      <family val="2"/>
    </font>
    <font>
      <sz val="8"/>
      <color indexed="81"/>
      <name val="Tahoma"/>
      <family val="2"/>
    </font>
  </fonts>
  <fills count="6">
    <fill>
      <patternFill patternType="none"/>
    </fill>
    <fill>
      <patternFill patternType="gray125"/>
    </fill>
    <fill>
      <patternFill patternType="solid">
        <fgColor indexed="17"/>
        <bgColor indexed="64"/>
      </patternFill>
    </fill>
    <fill>
      <patternFill patternType="solid">
        <fgColor indexed="23"/>
        <bgColor indexed="64"/>
      </patternFill>
    </fill>
    <fill>
      <patternFill patternType="solid">
        <fgColor indexed="43"/>
        <bgColor indexed="64"/>
      </patternFill>
    </fill>
    <fill>
      <patternFill patternType="solid">
        <fgColor rgb="FFFFFF00"/>
        <bgColor indexed="64"/>
      </patternFill>
    </fill>
  </fills>
  <borders count="29">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6" fillId="0" borderId="0"/>
  </cellStyleXfs>
  <cellXfs count="161">
    <xf numFmtId="0" fontId="0" fillId="0" borderId="0" xfId="0"/>
    <xf numFmtId="0" fontId="2" fillId="0" borderId="0" xfId="0" applyFont="1" applyAlignment="1"/>
    <xf numFmtId="0" fontId="4" fillId="0" borderId="0" xfId="0" applyFont="1" applyAlignment="1"/>
    <xf numFmtId="0" fontId="5" fillId="0" borderId="0" xfId="0" applyFont="1" applyAlignment="1">
      <alignment horizontal="left"/>
    </xf>
    <xf numFmtId="0" fontId="7" fillId="0" borderId="0" xfId="0" applyFont="1" applyBorder="1"/>
    <xf numFmtId="0" fontId="8" fillId="0" borderId="0" xfId="0" applyFont="1" applyAlignment="1">
      <alignment horizontal="right"/>
    </xf>
    <xf numFmtId="0" fontId="8" fillId="0" borderId="0" xfId="0" applyFont="1" applyAlignment="1">
      <alignment horizontal="right" wrapText="1"/>
    </xf>
    <xf numFmtId="0" fontId="7" fillId="0" borderId="0" xfId="0" applyFont="1" applyBorder="1" applyAlignment="1">
      <alignment horizontal="right" indent="1"/>
    </xf>
    <xf numFmtId="0" fontId="9" fillId="0" borderId="1" xfId="0" applyFont="1" applyBorder="1" applyAlignment="1" applyProtection="1">
      <protection locked="0"/>
    </xf>
    <xf numFmtId="0" fontId="7" fillId="0" borderId="0" xfId="0" applyFont="1" applyBorder="1" applyAlignment="1">
      <alignment horizontal="right"/>
    </xf>
    <xf numFmtId="164" fontId="10" fillId="0" borderId="1" xfId="0" applyNumberFormat="1" applyFont="1" applyBorder="1" applyAlignment="1" applyProtection="1">
      <alignment horizontal="left" indent="1"/>
      <protection locked="0"/>
    </xf>
    <xf numFmtId="0" fontId="7" fillId="0" borderId="0" xfId="0" applyFont="1" applyBorder="1" applyAlignment="1"/>
    <xf numFmtId="0" fontId="11" fillId="0" borderId="0" xfId="0" applyFont="1" applyBorder="1" applyAlignment="1"/>
    <xf numFmtId="0" fontId="12" fillId="0" borderId="0" xfId="0" applyFont="1" applyAlignment="1">
      <alignment horizontal="center"/>
    </xf>
    <xf numFmtId="0" fontId="13" fillId="0" borderId="0" xfId="0" applyFont="1" applyAlignment="1">
      <alignment horizontal="center" wrapText="1"/>
    </xf>
    <xf numFmtId="0" fontId="14" fillId="0" borderId="0" xfId="0" applyFont="1" applyAlignment="1">
      <alignment horizontal="center"/>
    </xf>
    <xf numFmtId="0" fontId="14" fillId="0" borderId="0" xfId="0" applyFont="1"/>
    <xf numFmtId="0" fontId="15" fillId="0" borderId="4" xfId="0" applyFont="1" applyBorder="1" applyAlignment="1">
      <alignment horizontal="left" indent="1"/>
    </xf>
    <xf numFmtId="0" fontId="15" fillId="0" borderId="4" xfId="0" applyFont="1" applyBorder="1" applyAlignment="1">
      <alignment horizontal="center"/>
    </xf>
    <xf numFmtId="0" fontId="15" fillId="0" borderId="4" xfId="0" applyFont="1" applyBorder="1"/>
    <xf numFmtId="0" fontId="17" fillId="2" borderId="4" xfId="0" applyFont="1" applyFill="1" applyBorder="1"/>
    <xf numFmtId="0" fontId="17" fillId="3" borderId="4" xfId="0" applyFont="1" applyFill="1" applyBorder="1" applyAlignment="1">
      <alignment horizontal="center"/>
    </xf>
    <xf numFmtId="0" fontId="15" fillId="0" borderId="5" xfId="0" applyFont="1" applyBorder="1" applyAlignment="1">
      <alignment horizontal="center"/>
    </xf>
    <xf numFmtId="0" fontId="15" fillId="0" borderId="6" xfId="0" applyFont="1" applyBorder="1" applyAlignment="1">
      <alignment horizontal="center" wrapText="1"/>
    </xf>
    <xf numFmtId="0" fontId="0" fillId="0" borderId="7" xfId="0" applyBorder="1"/>
    <xf numFmtId="0" fontId="18" fillId="0" borderId="8" xfId="0" applyFont="1" applyBorder="1" applyAlignment="1">
      <alignment horizontal="left"/>
    </xf>
    <xf numFmtId="0" fontId="19" fillId="0" borderId="8" xfId="0" applyFont="1" applyBorder="1" applyAlignment="1" applyProtection="1">
      <alignment horizontal="left" wrapText="1"/>
      <protection locked="0"/>
    </xf>
    <xf numFmtId="165" fontId="20" fillId="0" borderId="8" xfId="0" applyNumberFormat="1" applyFont="1" applyBorder="1" applyAlignment="1" applyProtection="1">
      <alignment horizontal="center"/>
      <protection locked="0"/>
    </xf>
    <xf numFmtId="166" fontId="21" fillId="0" borderId="8" xfId="2" applyNumberFormat="1" applyFont="1" applyBorder="1" applyProtection="1">
      <protection locked="0"/>
    </xf>
    <xf numFmtId="166" fontId="17" fillId="2" borderId="8" xfId="2" applyNumberFormat="1" applyFont="1" applyFill="1" applyBorder="1"/>
    <xf numFmtId="166" fontId="18" fillId="0" borderId="8" xfId="2" applyNumberFormat="1" applyFont="1" applyBorder="1" applyProtection="1">
      <protection locked="0"/>
    </xf>
    <xf numFmtId="166" fontId="17" fillId="3" borderId="8" xfId="0" applyNumberFormat="1" applyFont="1" applyFill="1" applyBorder="1"/>
    <xf numFmtId="0" fontId="0" fillId="0" borderId="9" xfId="0" applyBorder="1" applyProtection="1">
      <protection locked="0"/>
    </xf>
    <xf numFmtId="0" fontId="16" fillId="4" borderId="10" xfId="0" applyFont="1" applyFill="1" applyBorder="1" applyAlignment="1" applyProtection="1">
      <alignment wrapText="1"/>
      <protection locked="0"/>
    </xf>
    <xf numFmtId="43" fontId="0" fillId="0" borderId="0" xfId="0" applyNumberFormat="1"/>
    <xf numFmtId="0" fontId="22" fillId="0" borderId="0" xfId="0" applyFont="1" applyAlignment="1">
      <alignment horizontal="center"/>
    </xf>
    <xf numFmtId="167" fontId="0" fillId="0" borderId="0" xfId="1" applyNumberFormat="1" applyFont="1"/>
    <xf numFmtId="167" fontId="15" fillId="0" borderId="0" xfId="1" applyNumberFormat="1" applyFont="1"/>
    <xf numFmtId="0" fontId="18" fillId="3" borderId="8" xfId="0" applyFont="1" applyFill="1" applyBorder="1" applyAlignment="1">
      <alignment horizontal="left"/>
    </xf>
    <xf numFmtId="167" fontId="21" fillId="0" borderId="8" xfId="1" applyNumberFormat="1" applyFont="1" applyBorder="1" applyProtection="1">
      <protection locked="0"/>
    </xf>
    <xf numFmtId="167" fontId="17" fillId="2" borderId="8" xfId="1" applyNumberFormat="1" applyFont="1" applyFill="1" applyBorder="1"/>
    <xf numFmtId="167" fontId="17" fillId="3" borderId="8" xfId="1" applyNumberFormat="1" applyFont="1" applyFill="1" applyBorder="1"/>
    <xf numFmtId="0" fontId="0" fillId="4" borderId="10" xfId="0" applyFill="1" applyBorder="1" applyAlignment="1" applyProtection="1">
      <alignment wrapText="1"/>
      <protection locked="0"/>
    </xf>
    <xf numFmtId="0" fontId="0" fillId="0" borderId="11" xfId="0" applyBorder="1"/>
    <xf numFmtId="0" fontId="18" fillId="3" borderId="12" xfId="0" applyFont="1" applyFill="1" applyBorder="1" applyAlignment="1">
      <alignment horizontal="left"/>
    </xf>
    <xf numFmtId="0" fontId="18" fillId="0" borderId="12" xfId="0" applyFont="1" applyBorder="1" applyAlignment="1">
      <alignment horizontal="left"/>
    </xf>
    <xf numFmtId="0" fontId="19" fillId="0" borderId="12" xfId="0" applyFont="1" applyBorder="1" applyAlignment="1" applyProtection="1">
      <alignment horizontal="left" wrapText="1"/>
      <protection locked="0"/>
    </xf>
    <xf numFmtId="165" fontId="20" fillId="0" borderId="12" xfId="0" applyNumberFormat="1" applyFont="1" applyBorder="1" applyAlignment="1" applyProtection="1">
      <alignment horizontal="center"/>
      <protection locked="0"/>
    </xf>
    <xf numFmtId="167" fontId="21" fillId="0" borderId="12" xfId="1" applyNumberFormat="1" applyFont="1" applyBorder="1" applyProtection="1">
      <protection locked="0"/>
    </xf>
    <xf numFmtId="167" fontId="17" fillId="2" borderId="12" xfId="1" applyNumberFormat="1" applyFont="1" applyFill="1" applyBorder="1"/>
    <xf numFmtId="166" fontId="18" fillId="0" borderId="12" xfId="2" applyNumberFormat="1" applyFont="1" applyBorder="1" applyProtection="1">
      <protection locked="0"/>
    </xf>
    <xf numFmtId="167" fontId="17" fillId="3" borderId="12" xfId="1" applyNumberFormat="1" applyFont="1" applyFill="1" applyBorder="1"/>
    <xf numFmtId="0" fontId="0" fillId="0" borderId="12" xfId="0" applyBorder="1" applyProtection="1">
      <protection locked="0"/>
    </xf>
    <xf numFmtId="0" fontId="0" fillId="4" borderId="13" xfId="0" applyFill="1" applyBorder="1" applyAlignment="1" applyProtection="1">
      <alignment wrapText="1"/>
      <protection locked="0"/>
    </xf>
    <xf numFmtId="0" fontId="0" fillId="0" borderId="14" xfId="0" applyBorder="1"/>
    <xf numFmtId="0" fontId="23" fillId="0" borderId="15" xfId="0" applyFont="1" applyBorder="1" applyAlignment="1">
      <alignment horizontal="left"/>
    </xf>
    <xf numFmtId="0" fontId="18" fillId="0" borderId="15" xfId="0" applyFont="1" applyBorder="1" applyAlignment="1">
      <alignment horizontal="left"/>
    </xf>
    <xf numFmtId="0" fontId="19" fillId="0" borderId="15" xfId="0" applyFont="1" applyBorder="1" applyAlignment="1" applyProtection="1">
      <alignment horizontal="left" wrapText="1"/>
      <protection locked="0"/>
    </xf>
    <xf numFmtId="165" fontId="20" fillId="0" borderId="15" xfId="0" applyNumberFormat="1" applyFont="1" applyBorder="1" applyAlignment="1" applyProtection="1">
      <alignment horizontal="center"/>
      <protection locked="0"/>
    </xf>
    <xf numFmtId="167" fontId="21" fillId="0" borderId="15" xfId="1" applyNumberFormat="1" applyFont="1" applyBorder="1" applyProtection="1">
      <protection locked="0"/>
    </xf>
    <xf numFmtId="167" fontId="17" fillId="2" borderId="15" xfId="1" applyNumberFormat="1" applyFont="1" applyFill="1" applyBorder="1"/>
    <xf numFmtId="166" fontId="18" fillId="0" borderId="15" xfId="2" applyNumberFormat="1" applyFont="1" applyBorder="1" applyProtection="1">
      <protection locked="0"/>
    </xf>
    <xf numFmtId="167" fontId="17" fillId="3" borderId="15" xfId="1" applyNumberFormat="1" applyFont="1" applyFill="1" applyBorder="1"/>
    <xf numFmtId="0" fontId="0" fillId="0" borderId="16" xfId="0" applyBorder="1" applyProtection="1">
      <protection locked="0"/>
    </xf>
    <xf numFmtId="0" fontId="0" fillId="4" borderId="17" xfId="0" applyFill="1" applyBorder="1" applyAlignment="1" applyProtection="1">
      <alignment wrapText="1"/>
      <protection locked="0"/>
    </xf>
    <xf numFmtId="0" fontId="20" fillId="3" borderId="12" xfId="0" applyFont="1" applyFill="1" applyBorder="1" applyAlignment="1">
      <alignment horizontal="left"/>
    </xf>
    <xf numFmtId="0" fontId="24" fillId="0" borderId="12" xfId="0" applyFont="1" applyBorder="1" applyAlignment="1">
      <alignment horizontal="left"/>
    </xf>
    <xf numFmtId="0" fontId="24" fillId="0" borderId="15" xfId="0" applyFont="1" applyBorder="1" applyAlignment="1">
      <alignment horizontal="left"/>
    </xf>
    <xf numFmtId="0" fontId="25" fillId="3" borderId="8" xfId="0" applyFont="1" applyFill="1" applyBorder="1" applyAlignment="1">
      <alignment horizontal="left"/>
    </xf>
    <xf numFmtId="0" fontId="25" fillId="3" borderId="18" xfId="0" applyFont="1" applyFill="1" applyBorder="1" applyAlignment="1">
      <alignment horizontal="left"/>
    </xf>
    <xf numFmtId="0" fontId="19" fillId="0" borderId="18" xfId="0" applyFont="1" applyBorder="1" applyAlignment="1" applyProtection="1">
      <alignment horizontal="left" wrapText="1"/>
      <protection locked="0"/>
    </xf>
    <xf numFmtId="165" fontId="20" fillId="0" borderId="18" xfId="0" applyNumberFormat="1" applyFont="1" applyBorder="1" applyAlignment="1" applyProtection="1">
      <alignment horizontal="center"/>
      <protection locked="0"/>
    </xf>
    <xf numFmtId="167" fontId="21" fillId="0" borderId="18" xfId="1" applyNumberFormat="1" applyFont="1" applyBorder="1" applyProtection="1">
      <protection locked="0"/>
    </xf>
    <xf numFmtId="167" fontId="17" fillId="2" borderId="18" xfId="1" applyNumberFormat="1" applyFont="1" applyFill="1" applyBorder="1"/>
    <xf numFmtId="166" fontId="18" fillId="0" borderId="18" xfId="2" applyNumberFormat="1" applyFont="1" applyBorder="1" applyProtection="1">
      <protection locked="0"/>
    </xf>
    <xf numFmtId="167" fontId="17" fillId="3" borderId="18" xfId="1" applyNumberFormat="1" applyFont="1" applyFill="1" applyBorder="1"/>
    <xf numFmtId="0" fontId="0" fillId="4" borderId="19" xfId="0" applyFill="1" applyBorder="1" applyAlignment="1" applyProtection="1">
      <alignment wrapText="1"/>
      <protection locked="0"/>
    </xf>
    <xf numFmtId="0" fontId="15" fillId="3" borderId="20" xfId="0" applyFont="1" applyFill="1" applyBorder="1" applyAlignment="1"/>
    <xf numFmtId="0" fontId="15" fillId="3" borderId="21" xfId="0" applyFont="1" applyFill="1" applyBorder="1" applyAlignment="1"/>
    <xf numFmtId="0" fontId="18" fillId="3" borderId="22" xfId="0" applyFont="1" applyFill="1" applyBorder="1" applyAlignment="1">
      <alignment horizontal="left"/>
    </xf>
    <xf numFmtId="0" fontId="15" fillId="3" borderId="22" xfId="0" applyFont="1" applyFill="1" applyBorder="1" applyAlignment="1">
      <alignment horizontal="center"/>
    </xf>
    <xf numFmtId="0" fontId="0" fillId="3" borderId="26" xfId="0" applyFill="1" applyBorder="1" applyAlignment="1">
      <alignment wrapText="1"/>
    </xf>
    <xf numFmtId="0" fontId="26" fillId="0" borderId="7" xfId="0" applyFont="1" applyFill="1" applyBorder="1"/>
    <xf numFmtId="0" fontId="27" fillId="0" borderId="15" xfId="0" applyFont="1" applyFill="1" applyBorder="1"/>
    <xf numFmtId="0" fontId="28" fillId="0" borderId="15" xfId="0" applyFont="1" applyFill="1" applyBorder="1" applyAlignment="1" applyProtection="1">
      <alignment wrapText="1"/>
      <protection locked="0"/>
    </xf>
    <xf numFmtId="0" fontId="0" fillId="3" borderId="15" xfId="0" applyFill="1" applyBorder="1"/>
    <xf numFmtId="0" fontId="29" fillId="3" borderId="8" xfId="0" applyFont="1" applyFill="1" applyBorder="1"/>
    <xf numFmtId="0" fontId="28" fillId="0" borderId="8" xfId="0" applyFont="1" applyFill="1" applyBorder="1" applyAlignment="1" applyProtection="1">
      <alignment wrapText="1"/>
      <protection locked="0"/>
    </xf>
    <xf numFmtId="0" fontId="0" fillId="3" borderId="8" xfId="0" applyFill="1" applyBorder="1"/>
    <xf numFmtId="0" fontId="16" fillId="4" borderId="10" xfId="0" applyFont="1" applyFill="1" applyBorder="1" applyAlignment="1" applyProtection="1">
      <alignment vertical="center" wrapText="1"/>
      <protection locked="0"/>
    </xf>
    <xf numFmtId="0" fontId="26" fillId="0" borderId="11" xfId="0" applyFont="1" applyFill="1" applyBorder="1"/>
    <xf numFmtId="0" fontId="29" fillId="3" borderId="12" xfId="0" applyFont="1" applyFill="1" applyBorder="1"/>
    <xf numFmtId="0" fontId="28" fillId="0" borderId="12" xfId="0" applyFont="1" applyFill="1" applyBorder="1" applyAlignment="1" applyProtection="1">
      <alignment wrapText="1"/>
      <protection locked="0"/>
    </xf>
    <xf numFmtId="0" fontId="0" fillId="3" borderId="12" xfId="0" applyFill="1" applyBorder="1"/>
    <xf numFmtId="0" fontId="26" fillId="0" borderId="14" xfId="0" applyFont="1" applyFill="1" applyBorder="1"/>
    <xf numFmtId="0" fontId="26" fillId="0" borderId="7" xfId="0" applyFont="1" applyBorder="1"/>
    <xf numFmtId="0" fontId="27" fillId="0" borderId="8" xfId="0" applyFont="1" applyBorder="1"/>
    <xf numFmtId="0" fontId="16" fillId="0" borderId="0" xfId="0" applyFont="1" applyBorder="1">
      <alignment readingOrder="1"/>
    </xf>
    <xf numFmtId="0" fontId="27" fillId="0" borderId="8" xfId="0" applyFont="1" applyFill="1" applyBorder="1"/>
    <xf numFmtId="0" fontId="16" fillId="0" borderId="0" xfId="0" applyFont="1" applyFill="1" applyBorder="1"/>
    <xf numFmtId="0" fontId="27" fillId="0" borderId="12" xfId="0" applyFont="1" applyFill="1" applyBorder="1"/>
    <xf numFmtId="0" fontId="27" fillId="3" borderId="8" xfId="0" applyFont="1" applyFill="1" applyBorder="1"/>
    <xf numFmtId="0" fontId="27" fillId="3" borderId="12" xfId="0" applyFont="1" applyFill="1" applyBorder="1"/>
    <xf numFmtId="0" fontId="27" fillId="3" borderId="27" xfId="0" applyFont="1" applyFill="1" applyBorder="1"/>
    <xf numFmtId="0" fontId="28" fillId="0" borderId="27" xfId="0" applyFont="1" applyFill="1" applyBorder="1" applyAlignment="1" applyProtection="1">
      <alignment wrapText="1"/>
      <protection locked="0"/>
    </xf>
    <xf numFmtId="0" fontId="0" fillId="3" borderId="27" xfId="0" applyFill="1" applyBorder="1"/>
    <xf numFmtId="167" fontId="21" fillId="0" borderId="27" xfId="1" applyNumberFormat="1" applyFont="1" applyBorder="1" applyProtection="1">
      <protection locked="0"/>
    </xf>
    <xf numFmtId="167" fontId="17" fillId="2" borderId="27" xfId="1" applyNumberFormat="1" applyFont="1" applyFill="1" applyBorder="1"/>
    <xf numFmtId="0" fontId="26" fillId="0" borderId="28" xfId="0" applyFont="1" applyFill="1" applyBorder="1"/>
    <xf numFmtId="0" fontId="27" fillId="0" borderId="18" xfId="0" applyFont="1" applyFill="1" applyBorder="1"/>
    <xf numFmtId="0" fontId="18" fillId="0" borderId="18" xfId="0" applyFont="1" applyBorder="1" applyAlignment="1">
      <alignment horizontal="left"/>
    </xf>
    <xf numFmtId="0" fontId="28" fillId="0" borderId="18" xfId="0" applyFont="1" applyFill="1" applyBorder="1" applyAlignment="1" applyProtection="1">
      <alignment wrapText="1"/>
      <protection locked="0"/>
    </xf>
    <xf numFmtId="0" fontId="0" fillId="3" borderId="18" xfId="0" applyFill="1" applyBorder="1"/>
    <xf numFmtId="166" fontId="17" fillId="2" borderId="18" xfId="2" applyNumberFormat="1" applyFont="1" applyFill="1" applyBorder="1"/>
    <xf numFmtId="0" fontId="0" fillId="0" borderId="18" xfId="0" applyBorder="1" applyProtection="1">
      <protection locked="0"/>
    </xf>
    <xf numFmtId="0" fontId="30" fillId="4" borderId="26" xfId="0" applyFont="1" applyFill="1" applyBorder="1" applyAlignment="1" applyProtection="1">
      <alignment wrapText="1"/>
      <protection locked="0"/>
    </xf>
    <xf numFmtId="0" fontId="0" fillId="0" borderId="0" xfId="0" applyAlignment="1">
      <alignment wrapText="1"/>
    </xf>
    <xf numFmtId="0" fontId="14" fillId="0" borderId="0" xfId="0" applyFont="1" applyBorder="1" applyAlignment="1">
      <alignment horizontal="right"/>
    </xf>
    <xf numFmtId="166" fontId="15" fillId="0" borderId="0" xfId="0" applyNumberFormat="1" applyFont="1" applyBorder="1"/>
    <xf numFmtId="166" fontId="15" fillId="0" borderId="0" xfId="0" applyNumberFormat="1" applyFont="1"/>
    <xf numFmtId="0" fontId="31" fillId="0" borderId="0" xfId="0" applyFont="1" applyBorder="1" applyAlignment="1"/>
    <xf numFmtId="0" fontId="32" fillId="0" borderId="0" xfId="0" applyNumberFormat="1" applyFont="1" applyBorder="1" applyAlignment="1">
      <alignment horizontal="left" vertical="top" wrapText="1"/>
    </xf>
    <xf numFmtId="0" fontId="11" fillId="0" borderId="0" xfId="0" applyFont="1"/>
    <xf numFmtId="0" fontId="33" fillId="0" borderId="0" xfId="0" applyFont="1" applyBorder="1" applyAlignment="1">
      <alignment horizontal="center"/>
    </xf>
    <xf numFmtId="0" fontId="34" fillId="0" borderId="0" xfId="0" applyFont="1" applyBorder="1" applyAlignment="1">
      <alignment vertical="top"/>
    </xf>
    <xf numFmtId="0" fontId="33" fillId="0" borderId="0" xfId="0" applyFont="1" applyBorder="1" applyAlignment="1"/>
    <xf numFmtId="0" fontId="34" fillId="0" borderId="0" xfId="0" applyFont="1" applyBorder="1" applyAlignment="1"/>
    <xf numFmtId="0" fontId="35" fillId="0" borderId="0" xfId="0" applyFont="1" applyBorder="1" applyAlignment="1"/>
    <xf numFmtId="0" fontId="36" fillId="0" borderId="0" xfId="0" applyFont="1"/>
    <xf numFmtId="0" fontId="37" fillId="0" borderId="0" xfId="0" applyFont="1"/>
    <xf numFmtId="0" fontId="38" fillId="5" borderId="0" xfId="3" applyFont="1" applyFill="1" applyBorder="1" applyAlignment="1">
      <alignment horizontal="left"/>
    </xf>
    <xf numFmtId="0" fontId="39" fillId="0" borderId="0" xfId="3" applyFont="1" applyFill="1" applyAlignment="1">
      <alignment horizontal="left" indent="2"/>
    </xf>
    <xf numFmtId="0" fontId="38" fillId="0" borderId="0" xfId="3" applyFont="1" applyBorder="1" applyAlignment="1">
      <alignment horizontal="center" vertical="top"/>
    </xf>
    <xf numFmtId="0" fontId="39" fillId="5" borderId="0" xfId="3" applyFont="1" applyFill="1"/>
    <xf numFmtId="0" fontId="16" fillId="5" borderId="0" xfId="3" applyFill="1" applyBorder="1" applyAlignment="1"/>
    <xf numFmtId="0" fontId="41" fillId="0" borderId="0" xfId="3" applyFont="1" applyBorder="1" applyAlignment="1">
      <alignment horizontal="right" vertical="top"/>
    </xf>
    <xf numFmtId="0" fontId="38" fillId="0" borderId="0" xfId="3" applyFont="1" applyBorder="1" applyAlignment="1">
      <alignment horizontal="center"/>
    </xf>
    <xf numFmtId="0" fontId="38" fillId="0" borderId="0" xfId="3" applyFont="1" applyFill="1" applyBorder="1" applyAlignment="1">
      <alignment horizontal="center" vertical="top"/>
    </xf>
    <xf numFmtId="0" fontId="40" fillId="0" borderId="0" xfId="3" applyFont="1"/>
    <xf numFmtId="0" fontId="31" fillId="0" borderId="0" xfId="0" applyFont="1" applyBorder="1" applyAlignment="1" applyProtection="1">
      <protection locked="0"/>
    </xf>
    <xf numFmtId="0" fontId="0" fillId="0" borderId="0" xfId="0" applyProtection="1">
      <protection locked="0"/>
    </xf>
    <xf numFmtId="0" fontId="40" fillId="0" borderId="0" xfId="3" applyFont="1" applyAlignment="1">
      <alignment horizontal="left" vertical="top" wrapText="1"/>
    </xf>
    <xf numFmtId="0" fontId="40" fillId="0" borderId="0" xfId="3" applyFont="1" applyAlignment="1">
      <alignment horizontal="left" wrapText="1"/>
    </xf>
    <xf numFmtId="0" fontId="39" fillId="0" borderId="0" xfId="3" applyFont="1" applyFill="1" applyAlignment="1">
      <alignment horizontal="left" indent="3"/>
    </xf>
    <xf numFmtId="0" fontId="39" fillId="0" borderId="0" xfId="3" applyFont="1" applyFill="1" applyAlignment="1">
      <alignment horizontal="left" indent="2"/>
    </xf>
    <xf numFmtId="0" fontId="0" fillId="3" borderId="23" xfId="0" applyFill="1" applyBorder="1" applyAlignment="1">
      <alignment horizontal="center"/>
    </xf>
    <xf numFmtId="0" fontId="0" fillId="0" borderId="24" xfId="0" applyBorder="1"/>
    <xf numFmtId="0" fontId="0" fillId="0" borderId="25" xfId="0" applyBorder="1"/>
    <xf numFmtId="0" fontId="0" fillId="0" borderId="0" xfId="0" applyBorder="1" applyAlignment="1" applyProtection="1">
      <alignment horizontal="center"/>
      <protection locked="0"/>
    </xf>
    <xf numFmtId="0" fontId="31" fillId="0" borderId="0" xfId="0" applyFont="1" applyBorder="1" applyAlignment="1" applyProtection="1">
      <alignment horizontal="center"/>
      <protection locked="0"/>
    </xf>
    <xf numFmtId="0" fontId="14" fillId="0" borderId="0" xfId="0" applyFont="1" applyBorder="1" applyAlignment="1">
      <alignment horizontal="left" indent="2"/>
    </xf>
    <xf numFmtId="0" fontId="14" fillId="0" borderId="0" xfId="0" applyFont="1" applyBorder="1" applyAlignment="1">
      <alignment horizontal="left"/>
    </xf>
    <xf numFmtId="0" fontId="32" fillId="0" borderId="0" xfId="0" applyNumberFormat="1" applyFont="1" applyBorder="1" applyAlignment="1">
      <alignment horizontal="left" vertical="top" wrapText="1" indent="1"/>
    </xf>
    <xf numFmtId="0" fontId="15" fillId="0" borderId="2" xfId="0" applyFont="1" applyBorder="1" applyAlignment="1">
      <alignment horizontal="left" indent="1"/>
    </xf>
    <xf numFmtId="0" fontId="0" fillId="0" borderId="3" xfId="0" applyBorder="1"/>
    <xf numFmtId="0" fontId="2" fillId="0" borderId="0" xfId="0" applyFont="1" applyAlignment="1">
      <alignment horizontal="center"/>
    </xf>
    <xf numFmtId="0" fontId="3" fillId="0" borderId="0" xfId="0" applyFont="1" applyAlignment="1">
      <alignment horizontal="center" wrapText="1"/>
    </xf>
    <xf numFmtId="0" fontId="6" fillId="0" borderId="0" xfId="0" applyFont="1" applyAlignment="1">
      <alignment horizontal="center" wrapText="1"/>
    </xf>
    <xf numFmtId="0" fontId="6" fillId="0" borderId="0" xfId="0" applyFont="1" applyAlignment="1">
      <alignment horizontal="center"/>
    </xf>
    <xf numFmtId="0" fontId="7" fillId="0" borderId="0" xfId="0" applyFont="1" applyBorder="1" applyAlignment="1">
      <alignment horizontal="left" indent="5"/>
    </xf>
    <xf numFmtId="0" fontId="9" fillId="0" borderId="1" xfId="0" applyFont="1" applyBorder="1" applyAlignment="1" applyProtection="1">
      <alignment horizontal="center"/>
      <protection locked="0"/>
    </xf>
  </cellXfs>
  <cellStyles count="4">
    <cellStyle name="Comma" xfId="1" builtinId="3"/>
    <cellStyle name="Currency" xfId="2"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85"/>
  <sheetViews>
    <sheetView tabSelected="1" zoomScaleNormal="100" workbookViewId="0">
      <selection activeCell="A3" sqref="A3:M3"/>
    </sheetView>
  </sheetViews>
  <sheetFormatPr defaultRowHeight="15" x14ac:dyDescent="0.25"/>
  <cols>
    <col min="1" max="1" width="4.42578125" customWidth="1"/>
    <col min="2" max="2" width="32.42578125" customWidth="1"/>
    <col min="3" max="4" width="25" hidden="1" customWidth="1"/>
    <col min="5" max="5" width="41.5703125" customWidth="1"/>
    <col min="6" max="6" width="6.28515625" customWidth="1"/>
    <col min="7" max="8" width="15.7109375" customWidth="1"/>
    <col min="9" max="9" width="18.5703125" bestFit="1" customWidth="1"/>
    <col min="10" max="11" width="15.7109375" customWidth="1"/>
    <col min="12" max="12" width="6.140625" customWidth="1"/>
    <col min="13" max="13" width="25.7109375" style="116" customWidth="1"/>
    <col min="14" max="14" width="12.140625" bestFit="1" customWidth="1"/>
    <col min="15" max="23" width="12.140625" customWidth="1"/>
    <col min="24" max="24" width="22.28515625" bestFit="1" customWidth="1"/>
    <col min="25" max="25" width="9.5703125" bestFit="1" customWidth="1"/>
    <col min="26" max="26" width="12" customWidth="1"/>
    <col min="257" max="257" width="4.42578125" customWidth="1"/>
    <col min="258" max="258" width="32.42578125" customWidth="1"/>
    <col min="259" max="260" width="0" hidden="1" customWidth="1"/>
    <col min="261" max="261" width="41.5703125" customWidth="1"/>
    <col min="262" max="262" width="6.28515625" customWidth="1"/>
    <col min="263" max="264" width="15.7109375" customWidth="1"/>
    <col min="265" max="265" width="18.5703125" bestFit="1" customWidth="1"/>
    <col min="266" max="267" width="15.7109375" customWidth="1"/>
    <col min="268" max="268" width="6.140625" customWidth="1"/>
    <col min="269" max="269" width="25.7109375" customWidth="1"/>
    <col min="270" max="270" width="12.140625" bestFit="1" customWidth="1"/>
    <col min="271" max="279" width="12.140625" customWidth="1"/>
    <col min="280" max="280" width="22.28515625" bestFit="1" customWidth="1"/>
    <col min="281" max="281" width="9.5703125" bestFit="1" customWidth="1"/>
    <col min="282" max="282" width="12" customWidth="1"/>
    <col min="513" max="513" width="4.42578125" customWidth="1"/>
    <col min="514" max="514" width="32.42578125" customWidth="1"/>
    <col min="515" max="516" width="0" hidden="1" customWidth="1"/>
    <col min="517" max="517" width="41.5703125" customWidth="1"/>
    <col min="518" max="518" width="6.28515625" customWidth="1"/>
    <col min="519" max="520" width="15.7109375" customWidth="1"/>
    <col min="521" max="521" width="18.5703125" bestFit="1" customWidth="1"/>
    <col min="522" max="523" width="15.7109375" customWidth="1"/>
    <col min="524" max="524" width="6.140625" customWidth="1"/>
    <col min="525" max="525" width="25.7109375" customWidth="1"/>
    <col min="526" max="526" width="12.140625" bestFit="1" customWidth="1"/>
    <col min="527" max="535" width="12.140625" customWidth="1"/>
    <col min="536" max="536" width="22.28515625" bestFit="1" customWidth="1"/>
    <col min="537" max="537" width="9.5703125" bestFit="1" customWidth="1"/>
    <col min="538" max="538" width="12" customWidth="1"/>
    <col min="769" max="769" width="4.42578125" customWidth="1"/>
    <col min="770" max="770" width="32.42578125" customWidth="1"/>
    <col min="771" max="772" width="0" hidden="1" customWidth="1"/>
    <col min="773" max="773" width="41.5703125" customWidth="1"/>
    <col min="774" max="774" width="6.28515625" customWidth="1"/>
    <col min="775" max="776" width="15.7109375" customWidth="1"/>
    <col min="777" max="777" width="18.5703125" bestFit="1" customWidth="1"/>
    <col min="778" max="779" width="15.7109375" customWidth="1"/>
    <col min="780" max="780" width="6.140625" customWidth="1"/>
    <col min="781" max="781" width="25.7109375" customWidth="1"/>
    <col min="782" max="782" width="12.140625" bestFit="1" customWidth="1"/>
    <col min="783" max="791" width="12.140625" customWidth="1"/>
    <col min="792" max="792" width="22.28515625" bestFit="1" customWidth="1"/>
    <col min="793" max="793" width="9.5703125" bestFit="1" customWidth="1"/>
    <col min="794" max="794" width="12" customWidth="1"/>
    <col min="1025" max="1025" width="4.42578125" customWidth="1"/>
    <col min="1026" max="1026" width="32.42578125" customWidth="1"/>
    <col min="1027" max="1028" width="0" hidden="1" customWidth="1"/>
    <col min="1029" max="1029" width="41.5703125" customWidth="1"/>
    <col min="1030" max="1030" width="6.28515625" customWidth="1"/>
    <col min="1031" max="1032" width="15.7109375" customWidth="1"/>
    <col min="1033" max="1033" width="18.5703125" bestFit="1" customWidth="1"/>
    <col min="1034" max="1035" width="15.7109375" customWidth="1"/>
    <col min="1036" max="1036" width="6.140625" customWidth="1"/>
    <col min="1037" max="1037" width="25.7109375" customWidth="1"/>
    <col min="1038" max="1038" width="12.140625" bestFit="1" customWidth="1"/>
    <col min="1039" max="1047" width="12.140625" customWidth="1"/>
    <col min="1048" max="1048" width="22.28515625" bestFit="1" customWidth="1"/>
    <col min="1049" max="1049" width="9.5703125" bestFit="1" customWidth="1"/>
    <col min="1050" max="1050" width="12" customWidth="1"/>
    <col min="1281" max="1281" width="4.42578125" customWidth="1"/>
    <col min="1282" max="1282" width="32.42578125" customWidth="1"/>
    <col min="1283" max="1284" width="0" hidden="1" customWidth="1"/>
    <col min="1285" max="1285" width="41.5703125" customWidth="1"/>
    <col min="1286" max="1286" width="6.28515625" customWidth="1"/>
    <col min="1287" max="1288" width="15.7109375" customWidth="1"/>
    <col min="1289" max="1289" width="18.5703125" bestFit="1" customWidth="1"/>
    <col min="1290" max="1291" width="15.7109375" customWidth="1"/>
    <col min="1292" max="1292" width="6.140625" customWidth="1"/>
    <col min="1293" max="1293" width="25.7109375" customWidth="1"/>
    <col min="1294" max="1294" width="12.140625" bestFit="1" customWidth="1"/>
    <col min="1295" max="1303" width="12.140625" customWidth="1"/>
    <col min="1304" max="1304" width="22.28515625" bestFit="1" customWidth="1"/>
    <col min="1305" max="1305" width="9.5703125" bestFit="1" customWidth="1"/>
    <col min="1306" max="1306" width="12" customWidth="1"/>
    <col min="1537" max="1537" width="4.42578125" customWidth="1"/>
    <col min="1538" max="1538" width="32.42578125" customWidth="1"/>
    <col min="1539" max="1540" width="0" hidden="1" customWidth="1"/>
    <col min="1541" max="1541" width="41.5703125" customWidth="1"/>
    <col min="1542" max="1542" width="6.28515625" customWidth="1"/>
    <col min="1543" max="1544" width="15.7109375" customWidth="1"/>
    <col min="1545" max="1545" width="18.5703125" bestFit="1" customWidth="1"/>
    <col min="1546" max="1547" width="15.7109375" customWidth="1"/>
    <col min="1548" max="1548" width="6.140625" customWidth="1"/>
    <col min="1549" max="1549" width="25.7109375" customWidth="1"/>
    <col min="1550" max="1550" width="12.140625" bestFit="1" customWidth="1"/>
    <col min="1551" max="1559" width="12.140625" customWidth="1"/>
    <col min="1560" max="1560" width="22.28515625" bestFit="1" customWidth="1"/>
    <col min="1561" max="1561" width="9.5703125" bestFit="1" customWidth="1"/>
    <col min="1562" max="1562" width="12" customWidth="1"/>
    <col min="1793" max="1793" width="4.42578125" customWidth="1"/>
    <col min="1794" max="1794" width="32.42578125" customWidth="1"/>
    <col min="1795" max="1796" width="0" hidden="1" customWidth="1"/>
    <col min="1797" max="1797" width="41.5703125" customWidth="1"/>
    <col min="1798" max="1798" width="6.28515625" customWidth="1"/>
    <col min="1799" max="1800" width="15.7109375" customWidth="1"/>
    <col min="1801" max="1801" width="18.5703125" bestFit="1" customWidth="1"/>
    <col min="1802" max="1803" width="15.7109375" customWidth="1"/>
    <col min="1804" max="1804" width="6.140625" customWidth="1"/>
    <col min="1805" max="1805" width="25.7109375" customWidth="1"/>
    <col min="1806" max="1806" width="12.140625" bestFit="1" customWidth="1"/>
    <col min="1807" max="1815" width="12.140625" customWidth="1"/>
    <col min="1816" max="1816" width="22.28515625" bestFit="1" customWidth="1"/>
    <col min="1817" max="1817" width="9.5703125" bestFit="1" customWidth="1"/>
    <col min="1818" max="1818" width="12" customWidth="1"/>
    <col min="2049" max="2049" width="4.42578125" customWidth="1"/>
    <col min="2050" max="2050" width="32.42578125" customWidth="1"/>
    <col min="2051" max="2052" width="0" hidden="1" customWidth="1"/>
    <col min="2053" max="2053" width="41.5703125" customWidth="1"/>
    <col min="2054" max="2054" width="6.28515625" customWidth="1"/>
    <col min="2055" max="2056" width="15.7109375" customWidth="1"/>
    <col min="2057" max="2057" width="18.5703125" bestFit="1" customWidth="1"/>
    <col min="2058" max="2059" width="15.7109375" customWidth="1"/>
    <col min="2060" max="2060" width="6.140625" customWidth="1"/>
    <col min="2061" max="2061" width="25.7109375" customWidth="1"/>
    <col min="2062" max="2062" width="12.140625" bestFit="1" customWidth="1"/>
    <col min="2063" max="2071" width="12.140625" customWidth="1"/>
    <col min="2072" max="2072" width="22.28515625" bestFit="1" customWidth="1"/>
    <col min="2073" max="2073" width="9.5703125" bestFit="1" customWidth="1"/>
    <col min="2074" max="2074" width="12" customWidth="1"/>
    <col min="2305" max="2305" width="4.42578125" customWidth="1"/>
    <col min="2306" max="2306" width="32.42578125" customWidth="1"/>
    <col min="2307" max="2308" width="0" hidden="1" customWidth="1"/>
    <col min="2309" max="2309" width="41.5703125" customWidth="1"/>
    <col min="2310" max="2310" width="6.28515625" customWidth="1"/>
    <col min="2311" max="2312" width="15.7109375" customWidth="1"/>
    <col min="2313" max="2313" width="18.5703125" bestFit="1" customWidth="1"/>
    <col min="2314" max="2315" width="15.7109375" customWidth="1"/>
    <col min="2316" max="2316" width="6.140625" customWidth="1"/>
    <col min="2317" max="2317" width="25.7109375" customWidth="1"/>
    <col min="2318" max="2318" width="12.140625" bestFit="1" customWidth="1"/>
    <col min="2319" max="2327" width="12.140625" customWidth="1"/>
    <col min="2328" max="2328" width="22.28515625" bestFit="1" customWidth="1"/>
    <col min="2329" max="2329" width="9.5703125" bestFit="1" customWidth="1"/>
    <col min="2330" max="2330" width="12" customWidth="1"/>
    <col min="2561" max="2561" width="4.42578125" customWidth="1"/>
    <col min="2562" max="2562" width="32.42578125" customWidth="1"/>
    <col min="2563" max="2564" width="0" hidden="1" customWidth="1"/>
    <col min="2565" max="2565" width="41.5703125" customWidth="1"/>
    <col min="2566" max="2566" width="6.28515625" customWidth="1"/>
    <col min="2567" max="2568" width="15.7109375" customWidth="1"/>
    <col min="2569" max="2569" width="18.5703125" bestFit="1" customWidth="1"/>
    <col min="2570" max="2571" width="15.7109375" customWidth="1"/>
    <col min="2572" max="2572" width="6.140625" customWidth="1"/>
    <col min="2573" max="2573" width="25.7109375" customWidth="1"/>
    <col min="2574" max="2574" width="12.140625" bestFit="1" customWidth="1"/>
    <col min="2575" max="2583" width="12.140625" customWidth="1"/>
    <col min="2584" max="2584" width="22.28515625" bestFit="1" customWidth="1"/>
    <col min="2585" max="2585" width="9.5703125" bestFit="1" customWidth="1"/>
    <col min="2586" max="2586" width="12" customWidth="1"/>
    <col min="2817" max="2817" width="4.42578125" customWidth="1"/>
    <col min="2818" max="2818" width="32.42578125" customWidth="1"/>
    <col min="2819" max="2820" width="0" hidden="1" customWidth="1"/>
    <col min="2821" max="2821" width="41.5703125" customWidth="1"/>
    <col min="2822" max="2822" width="6.28515625" customWidth="1"/>
    <col min="2823" max="2824" width="15.7109375" customWidth="1"/>
    <col min="2825" max="2825" width="18.5703125" bestFit="1" customWidth="1"/>
    <col min="2826" max="2827" width="15.7109375" customWidth="1"/>
    <col min="2828" max="2828" width="6.140625" customWidth="1"/>
    <col min="2829" max="2829" width="25.7109375" customWidth="1"/>
    <col min="2830" max="2830" width="12.140625" bestFit="1" customWidth="1"/>
    <col min="2831" max="2839" width="12.140625" customWidth="1"/>
    <col min="2840" max="2840" width="22.28515625" bestFit="1" customWidth="1"/>
    <col min="2841" max="2841" width="9.5703125" bestFit="1" customWidth="1"/>
    <col min="2842" max="2842" width="12" customWidth="1"/>
    <col min="3073" max="3073" width="4.42578125" customWidth="1"/>
    <col min="3074" max="3074" width="32.42578125" customWidth="1"/>
    <col min="3075" max="3076" width="0" hidden="1" customWidth="1"/>
    <col min="3077" max="3077" width="41.5703125" customWidth="1"/>
    <col min="3078" max="3078" width="6.28515625" customWidth="1"/>
    <col min="3079" max="3080" width="15.7109375" customWidth="1"/>
    <col min="3081" max="3081" width="18.5703125" bestFit="1" customWidth="1"/>
    <col min="3082" max="3083" width="15.7109375" customWidth="1"/>
    <col min="3084" max="3084" width="6.140625" customWidth="1"/>
    <col min="3085" max="3085" width="25.7109375" customWidth="1"/>
    <col min="3086" max="3086" width="12.140625" bestFit="1" customWidth="1"/>
    <col min="3087" max="3095" width="12.140625" customWidth="1"/>
    <col min="3096" max="3096" width="22.28515625" bestFit="1" customWidth="1"/>
    <col min="3097" max="3097" width="9.5703125" bestFit="1" customWidth="1"/>
    <col min="3098" max="3098" width="12" customWidth="1"/>
    <col min="3329" max="3329" width="4.42578125" customWidth="1"/>
    <col min="3330" max="3330" width="32.42578125" customWidth="1"/>
    <col min="3331" max="3332" width="0" hidden="1" customWidth="1"/>
    <col min="3333" max="3333" width="41.5703125" customWidth="1"/>
    <col min="3334" max="3334" width="6.28515625" customWidth="1"/>
    <col min="3335" max="3336" width="15.7109375" customWidth="1"/>
    <col min="3337" max="3337" width="18.5703125" bestFit="1" customWidth="1"/>
    <col min="3338" max="3339" width="15.7109375" customWidth="1"/>
    <col min="3340" max="3340" width="6.140625" customWidth="1"/>
    <col min="3341" max="3341" width="25.7109375" customWidth="1"/>
    <col min="3342" max="3342" width="12.140625" bestFit="1" customWidth="1"/>
    <col min="3343" max="3351" width="12.140625" customWidth="1"/>
    <col min="3352" max="3352" width="22.28515625" bestFit="1" customWidth="1"/>
    <col min="3353" max="3353" width="9.5703125" bestFit="1" customWidth="1"/>
    <col min="3354" max="3354" width="12" customWidth="1"/>
    <col min="3585" max="3585" width="4.42578125" customWidth="1"/>
    <col min="3586" max="3586" width="32.42578125" customWidth="1"/>
    <col min="3587" max="3588" width="0" hidden="1" customWidth="1"/>
    <col min="3589" max="3589" width="41.5703125" customWidth="1"/>
    <col min="3590" max="3590" width="6.28515625" customWidth="1"/>
    <col min="3591" max="3592" width="15.7109375" customWidth="1"/>
    <col min="3593" max="3593" width="18.5703125" bestFit="1" customWidth="1"/>
    <col min="3594" max="3595" width="15.7109375" customWidth="1"/>
    <col min="3596" max="3596" width="6.140625" customWidth="1"/>
    <col min="3597" max="3597" width="25.7109375" customWidth="1"/>
    <col min="3598" max="3598" width="12.140625" bestFit="1" customWidth="1"/>
    <col min="3599" max="3607" width="12.140625" customWidth="1"/>
    <col min="3608" max="3608" width="22.28515625" bestFit="1" customWidth="1"/>
    <col min="3609" max="3609" width="9.5703125" bestFit="1" customWidth="1"/>
    <col min="3610" max="3610" width="12" customWidth="1"/>
    <col min="3841" max="3841" width="4.42578125" customWidth="1"/>
    <col min="3842" max="3842" width="32.42578125" customWidth="1"/>
    <col min="3843" max="3844" width="0" hidden="1" customWidth="1"/>
    <col min="3845" max="3845" width="41.5703125" customWidth="1"/>
    <col min="3846" max="3846" width="6.28515625" customWidth="1"/>
    <col min="3847" max="3848" width="15.7109375" customWidth="1"/>
    <col min="3849" max="3849" width="18.5703125" bestFit="1" customWidth="1"/>
    <col min="3850" max="3851" width="15.7109375" customWidth="1"/>
    <col min="3852" max="3852" width="6.140625" customWidth="1"/>
    <col min="3853" max="3853" width="25.7109375" customWidth="1"/>
    <col min="3854" max="3854" width="12.140625" bestFit="1" customWidth="1"/>
    <col min="3855" max="3863" width="12.140625" customWidth="1"/>
    <col min="3864" max="3864" width="22.28515625" bestFit="1" customWidth="1"/>
    <col min="3865" max="3865" width="9.5703125" bestFit="1" customWidth="1"/>
    <col min="3866" max="3866" width="12" customWidth="1"/>
    <col min="4097" max="4097" width="4.42578125" customWidth="1"/>
    <col min="4098" max="4098" width="32.42578125" customWidth="1"/>
    <col min="4099" max="4100" width="0" hidden="1" customWidth="1"/>
    <col min="4101" max="4101" width="41.5703125" customWidth="1"/>
    <col min="4102" max="4102" width="6.28515625" customWidth="1"/>
    <col min="4103" max="4104" width="15.7109375" customWidth="1"/>
    <col min="4105" max="4105" width="18.5703125" bestFit="1" customWidth="1"/>
    <col min="4106" max="4107" width="15.7109375" customWidth="1"/>
    <col min="4108" max="4108" width="6.140625" customWidth="1"/>
    <col min="4109" max="4109" width="25.7109375" customWidth="1"/>
    <col min="4110" max="4110" width="12.140625" bestFit="1" customWidth="1"/>
    <col min="4111" max="4119" width="12.140625" customWidth="1"/>
    <col min="4120" max="4120" width="22.28515625" bestFit="1" customWidth="1"/>
    <col min="4121" max="4121" width="9.5703125" bestFit="1" customWidth="1"/>
    <col min="4122" max="4122" width="12" customWidth="1"/>
    <col min="4353" max="4353" width="4.42578125" customWidth="1"/>
    <col min="4354" max="4354" width="32.42578125" customWidth="1"/>
    <col min="4355" max="4356" width="0" hidden="1" customWidth="1"/>
    <col min="4357" max="4357" width="41.5703125" customWidth="1"/>
    <col min="4358" max="4358" width="6.28515625" customWidth="1"/>
    <col min="4359" max="4360" width="15.7109375" customWidth="1"/>
    <col min="4361" max="4361" width="18.5703125" bestFit="1" customWidth="1"/>
    <col min="4362" max="4363" width="15.7109375" customWidth="1"/>
    <col min="4364" max="4364" width="6.140625" customWidth="1"/>
    <col min="4365" max="4365" width="25.7109375" customWidth="1"/>
    <col min="4366" max="4366" width="12.140625" bestFit="1" customWidth="1"/>
    <col min="4367" max="4375" width="12.140625" customWidth="1"/>
    <col min="4376" max="4376" width="22.28515625" bestFit="1" customWidth="1"/>
    <col min="4377" max="4377" width="9.5703125" bestFit="1" customWidth="1"/>
    <col min="4378" max="4378" width="12" customWidth="1"/>
    <col min="4609" max="4609" width="4.42578125" customWidth="1"/>
    <col min="4610" max="4610" width="32.42578125" customWidth="1"/>
    <col min="4611" max="4612" width="0" hidden="1" customWidth="1"/>
    <col min="4613" max="4613" width="41.5703125" customWidth="1"/>
    <col min="4614" max="4614" width="6.28515625" customWidth="1"/>
    <col min="4615" max="4616" width="15.7109375" customWidth="1"/>
    <col min="4617" max="4617" width="18.5703125" bestFit="1" customWidth="1"/>
    <col min="4618" max="4619" width="15.7109375" customWidth="1"/>
    <col min="4620" max="4620" width="6.140625" customWidth="1"/>
    <col min="4621" max="4621" width="25.7109375" customWidth="1"/>
    <col min="4622" max="4622" width="12.140625" bestFit="1" customWidth="1"/>
    <col min="4623" max="4631" width="12.140625" customWidth="1"/>
    <col min="4632" max="4632" width="22.28515625" bestFit="1" customWidth="1"/>
    <col min="4633" max="4633" width="9.5703125" bestFit="1" customWidth="1"/>
    <col min="4634" max="4634" width="12" customWidth="1"/>
    <col min="4865" max="4865" width="4.42578125" customWidth="1"/>
    <col min="4866" max="4866" width="32.42578125" customWidth="1"/>
    <col min="4867" max="4868" width="0" hidden="1" customWidth="1"/>
    <col min="4869" max="4869" width="41.5703125" customWidth="1"/>
    <col min="4870" max="4870" width="6.28515625" customWidth="1"/>
    <col min="4871" max="4872" width="15.7109375" customWidth="1"/>
    <col min="4873" max="4873" width="18.5703125" bestFit="1" customWidth="1"/>
    <col min="4874" max="4875" width="15.7109375" customWidth="1"/>
    <col min="4876" max="4876" width="6.140625" customWidth="1"/>
    <col min="4877" max="4877" width="25.7109375" customWidth="1"/>
    <col min="4878" max="4878" width="12.140625" bestFit="1" customWidth="1"/>
    <col min="4879" max="4887" width="12.140625" customWidth="1"/>
    <col min="4888" max="4888" width="22.28515625" bestFit="1" customWidth="1"/>
    <col min="4889" max="4889" width="9.5703125" bestFit="1" customWidth="1"/>
    <col min="4890" max="4890" width="12" customWidth="1"/>
    <col min="5121" max="5121" width="4.42578125" customWidth="1"/>
    <col min="5122" max="5122" width="32.42578125" customWidth="1"/>
    <col min="5123" max="5124" width="0" hidden="1" customWidth="1"/>
    <col min="5125" max="5125" width="41.5703125" customWidth="1"/>
    <col min="5126" max="5126" width="6.28515625" customWidth="1"/>
    <col min="5127" max="5128" width="15.7109375" customWidth="1"/>
    <col min="5129" max="5129" width="18.5703125" bestFit="1" customWidth="1"/>
    <col min="5130" max="5131" width="15.7109375" customWidth="1"/>
    <col min="5132" max="5132" width="6.140625" customWidth="1"/>
    <col min="5133" max="5133" width="25.7109375" customWidth="1"/>
    <col min="5134" max="5134" width="12.140625" bestFit="1" customWidth="1"/>
    <col min="5135" max="5143" width="12.140625" customWidth="1"/>
    <col min="5144" max="5144" width="22.28515625" bestFit="1" customWidth="1"/>
    <col min="5145" max="5145" width="9.5703125" bestFit="1" customWidth="1"/>
    <col min="5146" max="5146" width="12" customWidth="1"/>
    <col min="5377" max="5377" width="4.42578125" customWidth="1"/>
    <col min="5378" max="5378" width="32.42578125" customWidth="1"/>
    <col min="5379" max="5380" width="0" hidden="1" customWidth="1"/>
    <col min="5381" max="5381" width="41.5703125" customWidth="1"/>
    <col min="5382" max="5382" width="6.28515625" customWidth="1"/>
    <col min="5383" max="5384" width="15.7109375" customWidth="1"/>
    <col min="5385" max="5385" width="18.5703125" bestFit="1" customWidth="1"/>
    <col min="5386" max="5387" width="15.7109375" customWidth="1"/>
    <col min="5388" max="5388" width="6.140625" customWidth="1"/>
    <col min="5389" max="5389" width="25.7109375" customWidth="1"/>
    <col min="5390" max="5390" width="12.140625" bestFit="1" customWidth="1"/>
    <col min="5391" max="5399" width="12.140625" customWidth="1"/>
    <col min="5400" max="5400" width="22.28515625" bestFit="1" customWidth="1"/>
    <col min="5401" max="5401" width="9.5703125" bestFit="1" customWidth="1"/>
    <col min="5402" max="5402" width="12" customWidth="1"/>
    <col min="5633" max="5633" width="4.42578125" customWidth="1"/>
    <col min="5634" max="5634" width="32.42578125" customWidth="1"/>
    <col min="5635" max="5636" width="0" hidden="1" customWidth="1"/>
    <col min="5637" max="5637" width="41.5703125" customWidth="1"/>
    <col min="5638" max="5638" width="6.28515625" customWidth="1"/>
    <col min="5639" max="5640" width="15.7109375" customWidth="1"/>
    <col min="5641" max="5641" width="18.5703125" bestFit="1" customWidth="1"/>
    <col min="5642" max="5643" width="15.7109375" customWidth="1"/>
    <col min="5644" max="5644" width="6.140625" customWidth="1"/>
    <col min="5645" max="5645" width="25.7109375" customWidth="1"/>
    <col min="5646" max="5646" width="12.140625" bestFit="1" customWidth="1"/>
    <col min="5647" max="5655" width="12.140625" customWidth="1"/>
    <col min="5656" max="5656" width="22.28515625" bestFit="1" customWidth="1"/>
    <col min="5657" max="5657" width="9.5703125" bestFit="1" customWidth="1"/>
    <col min="5658" max="5658" width="12" customWidth="1"/>
    <col min="5889" max="5889" width="4.42578125" customWidth="1"/>
    <col min="5890" max="5890" width="32.42578125" customWidth="1"/>
    <col min="5891" max="5892" width="0" hidden="1" customWidth="1"/>
    <col min="5893" max="5893" width="41.5703125" customWidth="1"/>
    <col min="5894" max="5894" width="6.28515625" customWidth="1"/>
    <col min="5895" max="5896" width="15.7109375" customWidth="1"/>
    <col min="5897" max="5897" width="18.5703125" bestFit="1" customWidth="1"/>
    <col min="5898" max="5899" width="15.7109375" customWidth="1"/>
    <col min="5900" max="5900" width="6.140625" customWidth="1"/>
    <col min="5901" max="5901" width="25.7109375" customWidth="1"/>
    <col min="5902" max="5902" width="12.140625" bestFit="1" customWidth="1"/>
    <col min="5903" max="5911" width="12.140625" customWidth="1"/>
    <col min="5912" max="5912" width="22.28515625" bestFit="1" customWidth="1"/>
    <col min="5913" max="5913" width="9.5703125" bestFit="1" customWidth="1"/>
    <col min="5914" max="5914" width="12" customWidth="1"/>
    <col min="6145" max="6145" width="4.42578125" customWidth="1"/>
    <col min="6146" max="6146" width="32.42578125" customWidth="1"/>
    <col min="6147" max="6148" width="0" hidden="1" customWidth="1"/>
    <col min="6149" max="6149" width="41.5703125" customWidth="1"/>
    <col min="6150" max="6150" width="6.28515625" customWidth="1"/>
    <col min="6151" max="6152" width="15.7109375" customWidth="1"/>
    <col min="6153" max="6153" width="18.5703125" bestFit="1" customWidth="1"/>
    <col min="6154" max="6155" width="15.7109375" customWidth="1"/>
    <col min="6156" max="6156" width="6.140625" customWidth="1"/>
    <col min="6157" max="6157" width="25.7109375" customWidth="1"/>
    <col min="6158" max="6158" width="12.140625" bestFit="1" customWidth="1"/>
    <col min="6159" max="6167" width="12.140625" customWidth="1"/>
    <col min="6168" max="6168" width="22.28515625" bestFit="1" customWidth="1"/>
    <col min="6169" max="6169" width="9.5703125" bestFit="1" customWidth="1"/>
    <col min="6170" max="6170" width="12" customWidth="1"/>
    <col min="6401" max="6401" width="4.42578125" customWidth="1"/>
    <col min="6402" max="6402" width="32.42578125" customWidth="1"/>
    <col min="6403" max="6404" width="0" hidden="1" customWidth="1"/>
    <col min="6405" max="6405" width="41.5703125" customWidth="1"/>
    <col min="6406" max="6406" width="6.28515625" customWidth="1"/>
    <col min="6407" max="6408" width="15.7109375" customWidth="1"/>
    <col min="6409" max="6409" width="18.5703125" bestFit="1" customWidth="1"/>
    <col min="6410" max="6411" width="15.7109375" customWidth="1"/>
    <col min="6412" max="6412" width="6.140625" customWidth="1"/>
    <col min="6413" max="6413" width="25.7109375" customWidth="1"/>
    <col min="6414" max="6414" width="12.140625" bestFit="1" customWidth="1"/>
    <col min="6415" max="6423" width="12.140625" customWidth="1"/>
    <col min="6424" max="6424" width="22.28515625" bestFit="1" customWidth="1"/>
    <col min="6425" max="6425" width="9.5703125" bestFit="1" customWidth="1"/>
    <col min="6426" max="6426" width="12" customWidth="1"/>
    <col min="6657" max="6657" width="4.42578125" customWidth="1"/>
    <col min="6658" max="6658" width="32.42578125" customWidth="1"/>
    <col min="6659" max="6660" width="0" hidden="1" customWidth="1"/>
    <col min="6661" max="6661" width="41.5703125" customWidth="1"/>
    <col min="6662" max="6662" width="6.28515625" customWidth="1"/>
    <col min="6663" max="6664" width="15.7109375" customWidth="1"/>
    <col min="6665" max="6665" width="18.5703125" bestFit="1" customWidth="1"/>
    <col min="6666" max="6667" width="15.7109375" customWidth="1"/>
    <col min="6668" max="6668" width="6.140625" customWidth="1"/>
    <col min="6669" max="6669" width="25.7109375" customWidth="1"/>
    <col min="6670" max="6670" width="12.140625" bestFit="1" customWidth="1"/>
    <col min="6671" max="6679" width="12.140625" customWidth="1"/>
    <col min="6680" max="6680" width="22.28515625" bestFit="1" customWidth="1"/>
    <col min="6681" max="6681" width="9.5703125" bestFit="1" customWidth="1"/>
    <col min="6682" max="6682" width="12" customWidth="1"/>
    <col min="6913" max="6913" width="4.42578125" customWidth="1"/>
    <col min="6914" max="6914" width="32.42578125" customWidth="1"/>
    <col min="6915" max="6916" width="0" hidden="1" customWidth="1"/>
    <col min="6917" max="6917" width="41.5703125" customWidth="1"/>
    <col min="6918" max="6918" width="6.28515625" customWidth="1"/>
    <col min="6919" max="6920" width="15.7109375" customWidth="1"/>
    <col min="6921" max="6921" width="18.5703125" bestFit="1" customWidth="1"/>
    <col min="6922" max="6923" width="15.7109375" customWidth="1"/>
    <col min="6924" max="6924" width="6.140625" customWidth="1"/>
    <col min="6925" max="6925" width="25.7109375" customWidth="1"/>
    <col min="6926" max="6926" width="12.140625" bestFit="1" customWidth="1"/>
    <col min="6927" max="6935" width="12.140625" customWidth="1"/>
    <col min="6936" max="6936" width="22.28515625" bestFit="1" customWidth="1"/>
    <col min="6937" max="6937" width="9.5703125" bestFit="1" customWidth="1"/>
    <col min="6938" max="6938" width="12" customWidth="1"/>
    <col min="7169" max="7169" width="4.42578125" customWidth="1"/>
    <col min="7170" max="7170" width="32.42578125" customWidth="1"/>
    <col min="7171" max="7172" width="0" hidden="1" customWidth="1"/>
    <col min="7173" max="7173" width="41.5703125" customWidth="1"/>
    <col min="7174" max="7174" width="6.28515625" customWidth="1"/>
    <col min="7175" max="7176" width="15.7109375" customWidth="1"/>
    <col min="7177" max="7177" width="18.5703125" bestFit="1" customWidth="1"/>
    <col min="7178" max="7179" width="15.7109375" customWidth="1"/>
    <col min="7180" max="7180" width="6.140625" customWidth="1"/>
    <col min="7181" max="7181" width="25.7109375" customWidth="1"/>
    <col min="7182" max="7182" width="12.140625" bestFit="1" customWidth="1"/>
    <col min="7183" max="7191" width="12.140625" customWidth="1"/>
    <col min="7192" max="7192" width="22.28515625" bestFit="1" customWidth="1"/>
    <col min="7193" max="7193" width="9.5703125" bestFit="1" customWidth="1"/>
    <col min="7194" max="7194" width="12" customWidth="1"/>
    <col min="7425" max="7425" width="4.42578125" customWidth="1"/>
    <col min="7426" max="7426" width="32.42578125" customWidth="1"/>
    <col min="7427" max="7428" width="0" hidden="1" customWidth="1"/>
    <col min="7429" max="7429" width="41.5703125" customWidth="1"/>
    <col min="7430" max="7430" width="6.28515625" customWidth="1"/>
    <col min="7431" max="7432" width="15.7109375" customWidth="1"/>
    <col min="7433" max="7433" width="18.5703125" bestFit="1" customWidth="1"/>
    <col min="7434" max="7435" width="15.7109375" customWidth="1"/>
    <col min="7436" max="7436" width="6.140625" customWidth="1"/>
    <col min="7437" max="7437" width="25.7109375" customWidth="1"/>
    <col min="7438" max="7438" width="12.140625" bestFit="1" customWidth="1"/>
    <col min="7439" max="7447" width="12.140625" customWidth="1"/>
    <col min="7448" max="7448" width="22.28515625" bestFit="1" customWidth="1"/>
    <col min="7449" max="7449" width="9.5703125" bestFit="1" customWidth="1"/>
    <col min="7450" max="7450" width="12" customWidth="1"/>
    <col min="7681" max="7681" width="4.42578125" customWidth="1"/>
    <col min="7682" max="7682" width="32.42578125" customWidth="1"/>
    <col min="7683" max="7684" width="0" hidden="1" customWidth="1"/>
    <col min="7685" max="7685" width="41.5703125" customWidth="1"/>
    <col min="7686" max="7686" width="6.28515625" customWidth="1"/>
    <col min="7687" max="7688" width="15.7109375" customWidth="1"/>
    <col min="7689" max="7689" width="18.5703125" bestFit="1" customWidth="1"/>
    <col min="7690" max="7691" width="15.7109375" customWidth="1"/>
    <col min="7692" max="7692" width="6.140625" customWidth="1"/>
    <col min="7693" max="7693" width="25.7109375" customWidth="1"/>
    <col min="7694" max="7694" width="12.140625" bestFit="1" customWidth="1"/>
    <col min="7695" max="7703" width="12.140625" customWidth="1"/>
    <col min="7704" max="7704" width="22.28515625" bestFit="1" customWidth="1"/>
    <col min="7705" max="7705" width="9.5703125" bestFit="1" customWidth="1"/>
    <col min="7706" max="7706" width="12" customWidth="1"/>
    <col min="7937" max="7937" width="4.42578125" customWidth="1"/>
    <col min="7938" max="7938" width="32.42578125" customWidth="1"/>
    <col min="7939" max="7940" width="0" hidden="1" customWidth="1"/>
    <col min="7941" max="7941" width="41.5703125" customWidth="1"/>
    <col min="7942" max="7942" width="6.28515625" customWidth="1"/>
    <col min="7943" max="7944" width="15.7109375" customWidth="1"/>
    <col min="7945" max="7945" width="18.5703125" bestFit="1" customWidth="1"/>
    <col min="7946" max="7947" width="15.7109375" customWidth="1"/>
    <col min="7948" max="7948" width="6.140625" customWidth="1"/>
    <col min="7949" max="7949" width="25.7109375" customWidth="1"/>
    <col min="7950" max="7950" width="12.140625" bestFit="1" customWidth="1"/>
    <col min="7951" max="7959" width="12.140625" customWidth="1"/>
    <col min="7960" max="7960" width="22.28515625" bestFit="1" customWidth="1"/>
    <col min="7961" max="7961" width="9.5703125" bestFit="1" customWidth="1"/>
    <col min="7962" max="7962" width="12" customWidth="1"/>
    <col min="8193" max="8193" width="4.42578125" customWidth="1"/>
    <col min="8194" max="8194" width="32.42578125" customWidth="1"/>
    <col min="8195" max="8196" width="0" hidden="1" customWidth="1"/>
    <col min="8197" max="8197" width="41.5703125" customWidth="1"/>
    <col min="8198" max="8198" width="6.28515625" customWidth="1"/>
    <col min="8199" max="8200" width="15.7109375" customWidth="1"/>
    <col min="8201" max="8201" width="18.5703125" bestFit="1" customWidth="1"/>
    <col min="8202" max="8203" width="15.7109375" customWidth="1"/>
    <col min="8204" max="8204" width="6.140625" customWidth="1"/>
    <col min="8205" max="8205" width="25.7109375" customWidth="1"/>
    <col min="8206" max="8206" width="12.140625" bestFit="1" customWidth="1"/>
    <col min="8207" max="8215" width="12.140625" customWidth="1"/>
    <col min="8216" max="8216" width="22.28515625" bestFit="1" customWidth="1"/>
    <col min="8217" max="8217" width="9.5703125" bestFit="1" customWidth="1"/>
    <col min="8218" max="8218" width="12" customWidth="1"/>
    <col min="8449" max="8449" width="4.42578125" customWidth="1"/>
    <col min="8450" max="8450" width="32.42578125" customWidth="1"/>
    <col min="8451" max="8452" width="0" hidden="1" customWidth="1"/>
    <col min="8453" max="8453" width="41.5703125" customWidth="1"/>
    <col min="8454" max="8454" width="6.28515625" customWidth="1"/>
    <col min="8455" max="8456" width="15.7109375" customWidth="1"/>
    <col min="8457" max="8457" width="18.5703125" bestFit="1" customWidth="1"/>
    <col min="8458" max="8459" width="15.7109375" customWidth="1"/>
    <col min="8460" max="8460" width="6.140625" customWidth="1"/>
    <col min="8461" max="8461" width="25.7109375" customWidth="1"/>
    <col min="8462" max="8462" width="12.140625" bestFit="1" customWidth="1"/>
    <col min="8463" max="8471" width="12.140625" customWidth="1"/>
    <col min="8472" max="8472" width="22.28515625" bestFit="1" customWidth="1"/>
    <col min="8473" max="8473" width="9.5703125" bestFit="1" customWidth="1"/>
    <col min="8474" max="8474" width="12" customWidth="1"/>
    <col min="8705" max="8705" width="4.42578125" customWidth="1"/>
    <col min="8706" max="8706" width="32.42578125" customWidth="1"/>
    <col min="8707" max="8708" width="0" hidden="1" customWidth="1"/>
    <col min="8709" max="8709" width="41.5703125" customWidth="1"/>
    <col min="8710" max="8710" width="6.28515625" customWidth="1"/>
    <col min="8711" max="8712" width="15.7109375" customWidth="1"/>
    <col min="8713" max="8713" width="18.5703125" bestFit="1" customWidth="1"/>
    <col min="8714" max="8715" width="15.7109375" customWidth="1"/>
    <col min="8716" max="8716" width="6.140625" customWidth="1"/>
    <col min="8717" max="8717" width="25.7109375" customWidth="1"/>
    <col min="8718" max="8718" width="12.140625" bestFit="1" customWidth="1"/>
    <col min="8719" max="8727" width="12.140625" customWidth="1"/>
    <col min="8728" max="8728" width="22.28515625" bestFit="1" customWidth="1"/>
    <col min="8729" max="8729" width="9.5703125" bestFit="1" customWidth="1"/>
    <col min="8730" max="8730" width="12" customWidth="1"/>
    <col min="8961" max="8961" width="4.42578125" customWidth="1"/>
    <col min="8962" max="8962" width="32.42578125" customWidth="1"/>
    <col min="8963" max="8964" width="0" hidden="1" customWidth="1"/>
    <col min="8965" max="8965" width="41.5703125" customWidth="1"/>
    <col min="8966" max="8966" width="6.28515625" customWidth="1"/>
    <col min="8967" max="8968" width="15.7109375" customWidth="1"/>
    <col min="8969" max="8969" width="18.5703125" bestFit="1" customWidth="1"/>
    <col min="8970" max="8971" width="15.7109375" customWidth="1"/>
    <col min="8972" max="8972" width="6.140625" customWidth="1"/>
    <col min="8973" max="8973" width="25.7109375" customWidth="1"/>
    <col min="8974" max="8974" width="12.140625" bestFit="1" customWidth="1"/>
    <col min="8975" max="8983" width="12.140625" customWidth="1"/>
    <col min="8984" max="8984" width="22.28515625" bestFit="1" customWidth="1"/>
    <col min="8985" max="8985" width="9.5703125" bestFit="1" customWidth="1"/>
    <col min="8986" max="8986" width="12" customWidth="1"/>
    <col min="9217" max="9217" width="4.42578125" customWidth="1"/>
    <col min="9218" max="9218" width="32.42578125" customWidth="1"/>
    <col min="9219" max="9220" width="0" hidden="1" customWidth="1"/>
    <col min="9221" max="9221" width="41.5703125" customWidth="1"/>
    <col min="9222" max="9222" width="6.28515625" customWidth="1"/>
    <col min="9223" max="9224" width="15.7109375" customWidth="1"/>
    <col min="9225" max="9225" width="18.5703125" bestFit="1" customWidth="1"/>
    <col min="9226" max="9227" width="15.7109375" customWidth="1"/>
    <col min="9228" max="9228" width="6.140625" customWidth="1"/>
    <col min="9229" max="9229" width="25.7109375" customWidth="1"/>
    <col min="9230" max="9230" width="12.140625" bestFit="1" customWidth="1"/>
    <col min="9231" max="9239" width="12.140625" customWidth="1"/>
    <col min="9240" max="9240" width="22.28515625" bestFit="1" customWidth="1"/>
    <col min="9241" max="9241" width="9.5703125" bestFit="1" customWidth="1"/>
    <col min="9242" max="9242" width="12" customWidth="1"/>
    <col min="9473" max="9473" width="4.42578125" customWidth="1"/>
    <col min="9474" max="9474" width="32.42578125" customWidth="1"/>
    <col min="9475" max="9476" width="0" hidden="1" customWidth="1"/>
    <col min="9477" max="9477" width="41.5703125" customWidth="1"/>
    <col min="9478" max="9478" width="6.28515625" customWidth="1"/>
    <col min="9479" max="9480" width="15.7109375" customWidth="1"/>
    <col min="9481" max="9481" width="18.5703125" bestFit="1" customWidth="1"/>
    <col min="9482" max="9483" width="15.7109375" customWidth="1"/>
    <col min="9484" max="9484" width="6.140625" customWidth="1"/>
    <col min="9485" max="9485" width="25.7109375" customWidth="1"/>
    <col min="9486" max="9486" width="12.140625" bestFit="1" customWidth="1"/>
    <col min="9487" max="9495" width="12.140625" customWidth="1"/>
    <col min="9496" max="9496" width="22.28515625" bestFit="1" customWidth="1"/>
    <col min="9497" max="9497" width="9.5703125" bestFit="1" customWidth="1"/>
    <col min="9498" max="9498" width="12" customWidth="1"/>
    <col min="9729" max="9729" width="4.42578125" customWidth="1"/>
    <col min="9730" max="9730" width="32.42578125" customWidth="1"/>
    <col min="9731" max="9732" width="0" hidden="1" customWidth="1"/>
    <col min="9733" max="9733" width="41.5703125" customWidth="1"/>
    <col min="9734" max="9734" width="6.28515625" customWidth="1"/>
    <col min="9735" max="9736" width="15.7109375" customWidth="1"/>
    <col min="9737" max="9737" width="18.5703125" bestFit="1" customWidth="1"/>
    <col min="9738" max="9739" width="15.7109375" customWidth="1"/>
    <col min="9740" max="9740" width="6.140625" customWidth="1"/>
    <col min="9741" max="9741" width="25.7109375" customWidth="1"/>
    <col min="9742" max="9742" width="12.140625" bestFit="1" customWidth="1"/>
    <col min="9743" max="9751" width="12.140625" customWidth="1"/>
    <col min="9752" max="9752" width="22.28515625" bestFit="1" customWidth="1"/>
    <col min="9753" max="9753" width="9.5703125" bestFit="1" customWidth="1"/>
    <col min="9754" max="9754" width="12" customWidth="1"/>
    <col min="9985" max="9985" width="4.42578125" customWidth="1"/>
    <col min="9986" max="9986" width="32.42578125" customWidth="1"/>
    <col min="9987" max="9988" width="0" hidden="1" customWidth="1"/>
    <col min="9989" max="9989" width="41.5703125" customWidth="1"/>
    <col min="9990" max="9990" width="6.28515625" customWidth="1"/>
    <col min="9991" max="9992" width="15.7109375" customWidth="1"/>
    <col min="9993" max="9993" width="18.5703125" bestFit="1" customWidth="1"/>
    <col min="9994" max="9995" width="15.7109375" customWidth="1"/>
    <col min="9996" max="9996" width="6.140625" customWidth="1"/>
    <col min="9997" max="9997" width="25.7109375" customWidth="1"/>
    <col min="9998" max="9998" width="12.140625" bestFit="1" customWidth="1"/>
    <col min="9999" max="10007" width="12.140625" customWidth="1"/>
    <col min="10008" max="10008" width="22.28515625" bestFit="1" customWidth="1"/>
    <col min="10009" max="10009" width="9.5703125" bestFit="1" customWidth="1"/>
    <col min="10010" max="10010" width="12" customWidth="1"/>
    <col min="10241" max="10241" width="4.42578125" customWidth="1"/>
    <col min="10242" max="10242" width="32.42578125" customWidth="1"/>
    <col min="10243" max="10244" width="0" hidden="1" customWidth="1"/>
    <col min="10245" max="10245" width="41.5703125" customWidth="1"/>
    <col min="10246" max="10246" width="6.28515625" customWidth="1"/>
    <col min="10247" max="10248" width="15.7109375" customWidth="1"/>
    <col min="10249" max="10249" width="18.5703125" bestFit="1" customWidth="1"/>
    <col min="10250" max="10251" width="15.7109375" customWidth="1"/>
    <col min="10252" max="10252" width="6.140625" customWidth="1"/>
    <col min="10253" max="10253" width="25.7109375" customWidth="1"/>
    <col min="10254" max="10254" width="12.140625" bestFit="1" customWidth="1"/>
    <col min="10255" max="10263" width="12.140625" customWidth="1"/>
    <col min="10264" max="10264" width="22.28515625" bestFit="1" customWidth="1"/>
    <col min="10265" max="10265" width="9.5703125" bestFit="1" customWidth="1"/>
    <col min="10266" max="10266" width="12" customWidth="1"/>
    <col min="10497" max="10497" width="4.42578125" customWidth="1"/>
    <col min="10498" max="10498" width="32.42578125" customWidth="1"/>
    <col min="10499" max="10500" width="0" hidden="1" customWidth="1"/>
    <col min="10501" max="10501" width="41.5703125" customWidth="1"/>
    <col min="10502" max="10502" width="6.28515625" customWidth="1"/>
    <col min="10503" max="10504" width="15.7109375" customWidth="1"/>
    <col min="10505" max="10505" width="18.5703125" bestFit="1" customWidth="1"/>
    <col min="10506" max="10507" width="15.7109375" customWidth="1"/>
    <col min="10508" max="10508" width="6.140625" customWidth="1"/>
    <col min="10509" max="10509" width="25.7109375" customWidth="1"/>
    <col min="10510" max="10510" width="12.140625" bestFit="1" customWidth="1"/>
    <col min="10511" max="10519" width="12.140625" customWidth="1"/>
    <col min="10520" max="10520" width="22.28515625" bestFit="1" customWidth="1"/>
    <col min="10521" max="10521" width="9.5703125" bestFit="1" customWidth="1"/>
    <col min="10522" max="10522" width="12" customWidth="1"/>
    <col min="10753" max="10753" width="4.42578125" customWidth="1"/>
    <col min="10754" max="10754" width="32.42578125" customWidth="1"/>
    <col min="10755" max="10756" width="0" hidden="1" customWidth="1"/>
    <col min="10757" max="10757" width="41.5703125" customWidth="1"/>
    <col min="10758" max="10758" width="6.28515625" customWidth="1"/>
    <col min="10759" max="10760" width="15.7109375" customWidth="1"/>
    <col min="10761" max="10761" width="18.5703125" bestFit="1" customWidth="1"/>
    <col min="10762" max="10763" width="15.7109375" customWidth="1"/>
    <col min="10764" max="10764" width="6.140625" customWidth="1"/>
    <col min="10765" max="10765" width="25.7109375" customWidth="1"/>
    <col min="10766" max="10766" width="12.140625" bestFit="1" customWidth="1"/>
    <col min="10767" max="10775" width="12.140625" customWidth="1"/>
    <col min="10776" max="10776" width="22.28515625" bestFit="1" customWidth="1"/>
    <col min="10777" max="10777" width="9.5703125" bestFit="1" customWidth="1"/>
    <col min="10778" max="10778" width="12" customWidth="1"/>
    <col min="11009" max="11009" width="4.42578125" customWidth="1"/>
    <col min="11010" max="11010" width="32.42578125" customWidth="1"/>
    <col min="11011" max="11012" width="0" hidden="1" customWidth="1"/>
    <col min="11013" max="11013" width="41.5703125" customWidth="1"/>
    <col min="11014" max="11014" width="6.28515625" customWidth="1"/>
    <col min="11015" max="11016" width="15.7109375" customWidth="1"/>
    <col min="11017" max="11017" width="18.5703125" bestFit="1" customWidth="1"/>
    <col min="11018" max="11019" width="15.7109375" customWidth="1"/>
    <col min="11020" max="11020" width="6.140625" customWidth="1"/>
    <col min="11021" max="11021" width="25.7109375" customWidth="1"/>
    <col min="11022" max="11022" width="12.140625" bestFit="1" customWidth="1"/>
    <col min="11023" max="11031" width="12.140625" customWidth="1"/>
    <col min="11032" max="11032" width="22.28515625" bestFit="1" customWidth="1"/>
    <col min="11033" max="11033" width="9.5703125" bestFit="1" customWidth="1"/>
    <col min="11034" max="11034" width="12" customWidth="1"/>
    <col min="11265" max="11265" width="4.42578125" customWidth="1"/>
    <col min="11266" max="11266" width="32.42578125" customWidth="1"/>
    <col min="11267" max="11268" width="0" hidden="1" customWidth="1"/>
    <col min="11269" max="11269" width="41.5703125" customWidth="1"/>
    <col min="11270" max="11270" width="6.28515625" customWidth="1"/>
    <col min="11271" max="11272" width="15.7109375" customWidth="1"/>
    <col min="11273" max="11273" width="18.5703125" bestFit="1" customWidth="1"/>
    <col min="11274" max="11275" width="15.7109375" customWidth="1"/>
    <col min="11276" max="11276" width="6.140625" customWidth="1"/>
    <col min="11277" max="11277" width="25.7109375" customWidth="1"/>
    <col min="11278" max="11278" width="12.140625" bestFit="1" customWidth="1"/>
    <col min="11279" max="11287" width="12.140625" customWidth="1"/>
    <col min="11288" max="11288" width="22.28515625" bestFit="1" customWidth="1"/>
    <col min="11289" max="11289" width="9.5703125" bestFit="1" customWidth="1"/>
    <col min="11290" max="11290" width="12" customWidth="1"/>
    <col min="11521" max="11521" width="4.42578125" customWidth="1"/>
    <col min="11522" max="11522" width="32.42578125" customWidth="1"/>
    <col min="11523" max="11524" width="0" hidden="1" customWidth="1"/>
    <col min="11525" max="11525" width="41.5703125" customWidth="1"/>
    <col min="11526" max="11526" width="6.28515625" customWidth="1"/>
    <col min="11527" max="11528" width="15.7109375" customWidth="1"/>
    <col min="11529" max="11529" width="18.5703125" bestFit="1" customWidth="1"/>
    <col min="11530" max="11531" width="15.7109375" customWidth="1"/>
    <col min="11532" max="11532" width="6.140625" customWidth="1"/>
    <col min="11533" max="11533" width="25.7109375" customWidth="1"/>
    <col min="11534" max="11534" width="12.140625" bestFit="1" customWidth="1"/>
    <col min="11535" max="11543" width="12.140625" customWidth="1"/>
    <col min="11544" max="11544" width="22.28515625" bestFit="1" customWidth="1"/>
    <col min="11545" max="11545" width="9.5703125" bestFit="1" customWidth="1"/>
    <col min="11546" max="11546" width="12" customWidth="1"/>
    <col min="11777" max="11777" width="4.42578125" customWidth="1"/>
    <col min="11778" max="11778" width="32.42578125" customWidth="1"/>
    <col min="11779" max="11780" width="0" hidden="1" customWidth="1"/>
    <col min="11781" max="11781" width="41.5703125" customWidth="1"/>
    <col min="11782" max="11782" width="6.28515625" customWidth="1"/>
    <col min="11783" max="11784" width="15.7109375" customWidth="1"/>
    <col min="11785" max="11785" width="18.5703125" bestFit="1" customWidth="1"/>
    <col min="11786" max="11787" width="15.7109375" customWidth="1"/>
    <col min="11788" max="11788" width="6.140625" customWidth="1"/>
    <col min="11789" max="11789" width="25.7109375" customWidth="1"/>
    <col min="11790" max="11790" width="12.140625" bestFit="1" customWidth="1"/>
    <col min="11791" max="11799" width="12.140625" customWidth="1"/>
    <col min="11800" max="11800" width="22.28515625" bestFit="1" customWidth="1"/>
    <col min="11801" max="11801" width="9.5703125" bestFit="1" customWidth="1"/>
    <col min="11802" max="11802" width="12" customWidth="1"/>
    <col min="12033" max="12033" width="4.42578125" customWidth="1"/>
    <col min="12034" max="12034" width="32.42578125" customWidth="1"/>
    <col min="12035" max="12036" width="0" hidden="1" customWidth="1"/>
    <col min="12037" max="12037" width="41.5703125" customWidth="1"/>
    <col min="12038" max="12038" width="6.28515625" customWidth="1"/>
    <col min="12039" max="12040" width="15.7109375" customWidth="1"/>
    <col min="12041" max="12041" width="18.5703125" bestFit="1" customWidth="1"/>
    <col min="12042" max="12043" width="15.7109375" customWidth="1"/>
    <col min="12044" max="12044" width="6.140625" customWidth="1"/>
    <col min="12045" max="12045" width="25.7109375" customWidth="1"/>
    <col min="12046" max="12046" width="12.140625" bestFit="1" customWidth="1"/>
    <col min="12047" max="12055" width="12.140625" customWidth="1"/>
    <col min="12056" max="12056" width="22.28515625" bestFit="1" customWidth="1"/>
    <col min="12057" max="12057" width="9.5703125" bestFit="1" customWidth="1"/>
    <col min="12058" max="12058" width="12" customWidth="1"/>
    <col min="12289" max="12289" width="4.42578125" customWidth="1"/>
    <col min="12290" max="12290" width="32.42578125" customWidth="1"/>
    <col min="12291" max="12292" width="0" hidden="1" customWidth="1"/>
    <col min="12293" max="12293" width="41.5703125" customWidth="1"/>
    <col min="12294" max="12294" width="6.28515625" customWidth="1"/>
    <col min="12295" max="12296" width="15.7109375" customWidth="1"/>
    <col min="12297" max="12297" width="18.5703125" bestFit="1" customWidth="1"/>
    <col min="12298" max="12299" width="15.7109375" customWidth="1"/>
    <col min="12300" max="12300" width="6.140625" customWidth="1"/>
    <col min="12301" max="12301" width="25.7109375" customWidth="1"/>
    <col min="12302" max="12302" width="12.140625" bestFit="1" customWidth="1"/>
    <col min="12303" max="12311" width="12.140625" customWidth="1"/>
    <col min="12312" max="12312" width="22.28515625" bestFit="1" customWidth="1"/>
    <col min="12313" max="12313" width="9.5703125" bestFit="1" customWidth="1"/>
    <col min="12314" max="12314" width="12" customWidth="1"/>
    <col min="12545" max="12545" width="4.42578125" customWidth="1"/>
    <col min="12546" max="12546" width="32.42578125" customWidth="1"/>
    <col min="12547" max="12548" width="0" hidden="1" customWidth="1"/>
    <col min="12549" max="12549" width="41.5703125" customWidth="1"/>
    <col min="12550" max="12550" width="6.28515625" customWidth="1"/>
    <col min="12551" max="12552" width="15.7109375" customWidth="1"/>
    <col min="12553" max="12553" width="18.5703125" bestFit="1" customWidth="1"/>
    <col min="12554" max="12555" width="15.7109375" customWidth="1"/>
    <col min="12556" max="12556" width="6.140625" customWidth="1"/>
    <col min="12557" max="12557" width="25.7109375" customWidth="1"/>
    <col min="12558" max="12558" width="12.140625" bestFit="1" customWidth="1"/>
    <col min="12559" max="12567" width="12.140625" customWidth="1"/>
    <col min="12568" max="12568" width="22.28515625" bestFit="1" customWidth="1"/>
    <col min="12569" max="12569" width="9.5703125" bestFit="1" customWidth="1"/>
    <col min="12570" max="12570" width="12" customWidth="1"/>
    <col min="12801" max="12801" width="4.42578125" customWidth="1"/>
    <col min="12802" max="12802" width="32.42578125" customWidth="1"/>
    <col min="12803" max="12804" width="0" hidden="1" customWidth="1"/>
    <col min="12805" max="12805" width="41.5703125" customWidth="1"/>
    <col min="12806" max="12806" width="6.28515625" customWidth="1"/>
    <col min="12807" max="12808" width="15.7109375" customWidth="1"/>
    <col min="12809" max="12809" width="18.5703125" bestFit="1" customWidth="1"/>
    <col min="12810" max="12811" width="15.7109375" customWidth="1"/>
    <col min="12812" max="12812" width="6.140625" customWidth="1"/>
    <col min="12813" max="12813" width="25.7109375" customWidth="1"/>
    <col min="12814" max="12814" width="12.140625" bestFit="1" customWidth="1"/>
    <col min="12815" max="12823" width="12.140625" customWidth="1"/>
    <col min="12824" max="12824" width="22.28515625" bestFit="1" customWidth="1"/>
    <col min="12825" max="12825" width="9.5703125" bestFit="1" customWidth="1"/>
    <col min="12826" max="12826" width="12" customWidth="1"/>
    <col min="13057" max="13057" width="4.42578125" customWidth="1"/>
    <col min="13058" max="13058" width="32.42578125" customWidth="1"/>
    <col min="13059" max="13060" width="0" hidden="1" customWidth="1"/>
    <col min="13061" max="13061" width="41.5703125" customWidth="1"/>
    <col min="13062" max="13062" width="6.28515625" customWidth="1"/>
    <col min="13063" max="13064" width="15.7109375" customWidth="1"/>
    <col min="13065" max="13065" width="18.5703125" bestFit="1" customWidth="1"/>
    <col min="13066" max="13067" width="15.7109375" customWidth="1"/>
    <col min="13068" max="13068" width="6.140625" customWidth="1"/>
    <col min="13069" max="13069" width="25.7109375" customWidth="1"/>
    <col min="13070" max="13070" width="12.140625" bestFit="1" customWidth="1"/>
    <col min="13071" max="13079" width="12.140625" customWidth="1"/>
    <col min="13080" max="13080" width="22.28515625" bestFit="1" customWidth="1"/>
    <col min="13081" max="13081" width="9.5703125" bestFit="1" customWidth="1"/>
    <col min="13082" max="13082" width="12" customWidth="1"/>
    <col min="13313" max="13313" width="4.42578125" customWidth="1"/>
    <col min="13314" max="13314" width="32.42578125" customWidth="1"/>
    <col min="13315" max="13316" width="0" hidden="1" customWidth="1"/>
    <col min="13317" max="13317" width="41.5703125" customWidth="1"/>
    <col min="13318" max="13318" width="6.28515625" customWidth="1"/>
    <col min="13319" max="13320" width="15.7109375" customWidth="1"/>
    <col min="13321" max="13321" width="18.5703125" bestFit="1" customWidth="1"/>
    <col min="13322" max="13323" width="15.7109375" customWidth="1"/>
    <col min="13324" max="13324" width="6.140625" customWidth="1"/>
    <col min="13325" max="13325" width="25.7109375" customWidth="1"/>
    <col min="13326" max="13326" width="12.140625" bestFit="1" customWidth="1"/>
    <col min="13327" max="13335" width="12.140625" customWidth="1"/>
    <col min="13336" max="13336" width="22.28515625" bestFit="1" customWidth="1"/>
    <col min="13337" max="13337" width="9.5703125" bestFit="1" customWidth="1"/>
    <col min="13338" max="13338" width="12" customWidth="1"/>
    <col min="13569" max="13569" width="4.42578125" customWidth="1"/>
    <col min="13570" max="13570" width="32.42578125" customWidth="1"/>
    <col min="13571" max="13572" width="0" hidden="1" customWidth="1"/>
    <col min="13573" max="13573" width="41.5703125" customWidth="1"/>
    <col min="13574" max="13574" width="6.28515625" customWidth="1"/>
    <col min="13575" max="13576" width="15.7109375" customWidth="1"/>
    <col min="13577" max="13577" width="18.5703125" bestFit="1" customWidth="1"/>
    <col min="13578" max="13579" width="15.7109375" customWidth="1"/>
    <col min="13580" max="13580" width="6.140625" customWidth="1"/>
    <col min="13581" max="13581" width="25.7109375" customWidth="1"/>
    <col min="13582" max="13582" width="12.140625" bestFit="1" customWidth="1"/>
    <col min="13583" max="13591" width="12.140625" customWidth="1"/>
    <col min="13592" max="13592" width="22.28515625" bestFit="1" customWidth="1"/>
    <col min="13593" max="13593" width="9.5703125" bestFit="1" customWidth="1"/>
    <col min="13594" max="13594" width="12" customWidth="1"/>
    <col min="13825" max="13825" width="4.42578125" customWidth="1"/>
    <col min="13826" max="13826" width="32.42578125" customWidth="1"/>
    <col min="13827" max="13828" width="0" hidden="1" customWidth="1"/>
    <col min="13829" max="13829" width="41.5703125" customWidth="1"/>
    <col min="13830" max="13830" width="6.28515625" customWidth="1"/>
    <col min="13831" max="13832" width="15.7109375" customWidth="1"/>
    <col min="13833" max="13833" width="18.5703125" bestFit="1" customWidth="1"/>
    <col min="13834" max="13835" width="15.7109375" customWidth="1"/>
    <col min="13836" max="13836" width="6.140625" customWidth="1"/>
    <col min="13837" max="13837" width="25.7109375" customWidth="1"/>
    <col min="13838" max="13838" width="12.140625" bestFit="1" customWidth="1"/>
    <col min="13839" max="13847" width="12.140625" customWidth="1"/>
    <col min="13848" max="13848" width="22.28515625" bestFit="1" customWidth="1"/>
    <col min="13849" max="13849" width="9.5703125" bestFit="1" customWidth="1"/>
    <col min="13850" max="13850" width="12" customWidth="1"/>
    <col min="14081" max="14081" width="4.42578125" customWidth="1"/>
    <col min="14082" max="14082" width="32.42578125" customWidth="1"/>
    <col min="14083" max="14084" width="0" hidden="1" customWidth="1"/>
    <col min="14085" max="14085" width="41.5703125" customWidth="1"/>
    <col min="14086" max="14086" width="6.28515625" customWidth="1"/>
    <col min="14087" max="14088" width="15.7109375" customWidth="1"/>
    <col min="14089" max="14089" width="18.5703125" bestFit="1" customWidth="1"/>
    <col min="14090" max="14091" width="15.7109375" customWidth="1"/>
    <col min="14092" max="14092" width="6.140625" customWidth="1"/>
    <col min="14093" max="14093" width="25.7109375" customWidth="1"/>
    <col min="14094" max="14094" width="12.140625" bestFit="1" customWidth="1"/>
    <col min="14095" max="14103" width="12.140625" customWidth="1"/>
    <col min="14104" max="14104" width="22.28515625" bestFit="1" customWidth="1"/>
    <col min="14105" max="14105" width="9.5703125" bestFit="1" customWidth="1"/>
    <col min="14106" max="14106" width="12" customWidth="1"/>
    <col min="14337" max="14337" width="4.42578125" customWidth="1"/>
    <col min="14338" max="14338" width="32.42578125" customWidth="1"/>
    <col min="14339" max="14340" width="0" hidden="1" customWidth="1"/>
    <col min="14341" max="14341" width="41.5703125" customWidth="1"/>
    <col min="14342" max="14342" width="6.28515625" customWidth="1"/>
    <col min="14343" max="14344" width="15.7109375" customWidth="1"/>
    <col min="14345" max="14345" width="18.5703125" bestFit="1" customWidth="1"/>
    <col min="14346" max="14347" width="15.7109375" customWidth="1"/>
    <col min="14348" max="14348" width="6.140625" customWidth="1"/>
    <col min="14349" max="14349" width="25.7109375" customWidth="1"/>
    <col min="14350" max="14350" width="12.140625" bestFit="1" customWidth="1"/>
    <col min="14351" max="14359" width="12.140625" customWidth="1"/>
    <col min="14360" max="14360" width="22.28515625" bestFit="1" customWidth="1"/>
    <col min="14361" max="14361" width="9.5703125" bestFit="1" customWidth="1"/>
    <col min="14362" max="14362" width="12" customWidth="1"/>
    <col min="14593" max="14593" width="4.42578125" customWidth="1"/>
    <col min="14594" max="14594" width="32.42578125" customWidth="1"/>
    <col min="14595" max="14596" width="0" hidden="1" customWidth="1"/>
    <col min="14597" max="14597" width="41.5703125" customWidth="1"/>
    <col min="14598" max="14598" width="6.28515625" customWidth="1"/>
    <col min="14599" max="14600" width="15.7109375" customWidth="1"/>
    <col min="14601" max="14601" width="18.5703125" bestFit="1" customWidth="1"/>
    <col min="14602" max="14603" width="15.7109375" customWidth="1"/>
    <col min="14604" max="14604" width="6.140625" customWidth="1"/>
    <col min="14605" max="14605" width="25.7109375" customWidth="1"/>
    <col min="14606" max="14606" width="12.140625" bestFit="1" customWidth="1"/>
    <col min="14607" max="14615" width="12.140625" customWidth="1"/>
    <col min="14616" max="14616" width="22.28515625" bestFit="1" customWidth="1"/>
    <col min="14617" max="14617" width="9.5703125" bestFit="1" customWidth="1"/>
    <col min="14618" max="14618" width="12" customWidth="1"/>
    <col min="14849" max="14849" width="4.42578125" customWidth="1"/>
    <col min="14850" max="14850" width="32.42578125" customWidth="1"/>
    <col min="14851" max="14852" width="0" hidden="1" customWidth="1"/>
    <col min="14853" max="14853" width="41.5703125" customWidth="1"/>
    <col min="14854" max="14854" width="6.28515625" customWidth="1"/>
    <col min="14855" max="14856" width="15.7109375" customWidth="1"/>
    <col min="14857" max="14857" width="18.5703125" bestFit="1" customWidth="1"/>
    <col min="14858" max="14859" width="15.7109375" customWidth="1"/>
    <col min="14860" max="14860" width="6.140625" customWidth="1"/>
    <col min="14861" max="14861" width="25.7109375" customWidth="1"/>
    <col min="14862" max="14862" width="12.140625" bestFit="1" customWidth="1"/>
    <col min="14863" max="14871" width="12.140625" customWidth="1"/>
    <col min="14872" max="14872" width="22.28515625" bestFit="1" customWidth="1"/>
    <col min="14873" max="14873" width="9.5703125" bestFit="1" customWidth="1"/>
    <col min="14874" max="14874" width="12" customWidth="1"/>
    <col min="15105" max="15105" width="4.42578125" customWidth="1"/>
    <col min="15106" max="15106" width="32.42578125" customWidth="1"/>
    <col min="15107" max="15108" width="0" hidden="1" customWidth="1"/>
    <col min="15109" max="15109" width="41.5703125" customWidth="1"/>
    <col min="15110" max="15110" width="6.28515625" customWidth="1"/>
    <col min="15111" max="15112" width="15.7109375" customWidth="1"/>
    <col min="15113" max="15113" width="18.5703125" bestFit="1" customWidth="1"/>
    <col min="15114" max="15115" width="15.7109375" customWidth="1"/>
    <col min="15116" max="15116" width="6.140625" customWidth="1"/>
    <col min="15117" max="15117" width="25.7109375" customWidth="1"/>
    <col min="15118" max="15118" width="12.140625" bestFit="1" customWidth="1"/>
    <col min="15119" max="15127" width="12.140625" customWidth="1"/>
    <col min="15128" max="15128" width="22.28515625" bestFit="1" customWidth="1"/>
    <col min="15129" max="15129" width="9.5703125" bestFit="1" customWidth="1"/>
    <col min="15130" max="15130" width="12" customWidth="1"/>
    <col min="15361" max="15361" width="4.42578125" customWidth="1"/>
    <col min="15362" max="15362" width="32.42578125" customWidth="1"/>
    <col min="15363" max="15364" width="0" hidden="1" customWidth="1"/>
    <col min="15365" max="15365" width="41.5703125" customWidth="1"/>
    <col min="15366" max="15366" width="6.28515625" customWidth="1"/>
    <col min="15367" max="15368" width="15.7109375" customWidth="1"/>
    <col min="15369" max="15369" width="18.5703125" bestFit="1" customWidth="1"/>
    <col min="15370" max="15371" width="15.7109375" customWidth="1"/>
    <col min="15372" max="15372" width="6.140625" customWidth="1"/>
    <col min="15373" max="15373" width="25.7109375" customWidth="1"/>
    <col min="15374" max="15374" width="12.140625" bestFit="1" customWidth="1"/>
    <col min="15375" max="15383" width="12.140625" customWidth="1"/>
    <col min="15384" max="15384" width="22.28515625" bestFit="1" customWidth="1"/>
    <col min="15385" max="15385" width="9.5703125" bestFit="1" customWidth="1"/>
    <col min="15386" max="15386" width="12" customWidth="1"/>
    <col min="15617" max="15617" width="4.42578125" customWidth="1"/>
    <col min="15618" max="15618" width="32.42578125" customWidth="1"/>
    <col min="15619" max="15620" width="0" hidden="1" customWidth="1"/>
    <col min="15621" max="15621" width="41.5703125" customWidth="1"/>
    <col min="15622" max="15622" width="6.28515625" customWidth="1"/>
    <col min="15623" max="15624" width="15.7109375" customWidth="1"/>
    <col min="15625" max="15625" width="18.5703125" bestFit="1" customWidth="1"/>
    <col min="15626" max="15627" width="15.7109375" customWidth="1"/>
    <col min="15628" max="15628" width="6.140625" customWidth="1"/>
    <col min="15629" max="15629" width="25.7109375" customWidth="1"/>
    <col min="15630" max="15630" width="12.140625" bestFit="1" customWidth="1"/>
    <col min="15631" max="15639" width="12.140625" customWidth="1"/>
    <col min="15640" max="15640" width="22.28515625" bestFit="1" customWidth="1"/>
    <col min="15641" max="15641" width="9.5703125" bestFit="1" customWidth="1"/>
    <col min="15642" max="15642" width="12" customWidth="1"/>
    <col min="15873" max="15873" width="4.42578125" customWidth="1"/>
    <col min="15874" max="15874" width="32.42578125" customWidth="1"/>
    <col min="15875" max="15876" width="0" hidden="1" customWidth="1"/>
    <col min="15877" max="15877" width="41.5703125" customWidth="1"/>
    <col min="15878" max="15878" width="6.28515625" customWidth="1"/>
    <col min="15879" max="15880" width="15.7109375" customWidth="1"/>
    <col min="15881" max="15881" width="18.5703125" bestFit="1" customWidth="1"/>
    <col min="15882" max="15883" width="15.7109375" customWidth="1"/>
    <col min="15884" max="15884" width="6.140625" customWidth="1"/>
    <col min="15885" max="15885" width="25.7109375" customWidth="1"/>
    <col min="15886" max="15886" width="12.140625" bestFit="1" customWidth="1"/>
    <col min="15887" max="15895" width="12.140625" customWidth="1"/>
    <col min="15896" max="15896" width="22.28515625" bestFit="1" customWidth="1"/>
    <col min="15897" max="15897" width="9.5703125" bestFit="1" customWidth="1"/>
    <col min="15898" max="15898" width="12" customWidth="1"/>
    <col min="16129" max="16129" width="4.42578125" customWidth="1"/>
    <col min="16130" max="16130" width="32.42578125" customWidth="1"/>
    <col min="16131" max="16132" width="0" hidden="1" customWidth="1"/>
    <col min="16133" max="16133" width="41.5703125" customWidth="1"/>
    <col min="16134" max="16134" width="6.28515625" customWidth="1"/>
    <col min="16135" max="16136" width="15.7109375" customWidth="1"/>
    <col min="16137" max="16137" width="18.5703125" bestFit="1" customWidth="1"/>
    <col min="16138" max="16139" width="15.7109375" customWidth="1"/>
    <col min="16140" max="16140" width="6.140625" customWidth="1"/>
    <col min="16141" max="16141" width="25.7109375" customWidth="1"/>
    <col min="16142" max="16142" width="12.140625" bestFit="1" customWidth="1"/>
    <col min="16143" max="16151" width="12.140625" customWidth="1"/>
    <col min="16152" max="16152" width="22.28515625" bestFit="1" customWidth="1"/>
    <col min="16153" max="16153" width="9.5703125" bestFit="1" customWidth="1"/>
    <col min="16154" max="16154" width="12" customWidth="1"/>
  </cols>
  <sheetData>
    <row r="1" spans="1:34" ht="22.5" x14ac:dyDescent="0.3">
      <c r="A1" s="155" t="s">
        <v>0</v>
      </c>
      <c r="B1" s="155"/>
      <c r="C1" s="155"/>
      <c r="D1" s="155"/>
      <c r="E1" s="155"/>
      <c r="F1" s="155"/>
      <c r="G1" s="155"/>
      <c r="H1" s="155"/>
      <c r="I1" s="155"/>
      <c r="J1" s="155"/>
      <c r="K1" s="155"/>
      <c r="L1" s="155"/>
      <c r="M1" s="155"/>
      <c r="N1" s="1"/>
      <c r="O1" s="1"/>
      <c r="P1" s="1"/>
      <c r="Q1" s="1"/>
      <c r="R1" s="1"/>
      <c r="S1" s="1"/>
      <c r="T1" s="1"/>
      <c r="U1" s="1"/>
      <c r="V1" s="1"/>
      <c r="W1" s="1"/>
    </row>
    <row r="2" spans="1:34" ht="23.25" x14ac:dyDescent="0.35">
      <c r="A2" s="156" t="s">
        <v>108</v>
      </c>
      <c r="B2" s="156"/>
      <c r="C2" s="156"/>
      <c r="D2" s="156"/>
      <c r="E2" s="156"/>
      <c r="F2" s="156"/>
      <c r="G2" s="156"/>
      <c r="H2" s="156"/>
      <c r="I2" s="156"/>
      <c r="J2" s="156"/>
      <c r="K2" s="156"/>
      <c r="L2" s="156"/>
      <c r="M2" s="156"/>
      <c r="N2" s="2"/>
      <c r="O2" s="2"/>
      <c r="P2" s="2"/>
      <c r="Q2" s="2"/>
      <c r="R2" s="2"/>
      <c r="S2" s="2"/>
      <c r="T2" s="2"/>
      <c r="U2" s="2"/>
      <c r="V2" s="2"/>
      <c r="W2" s="2"/>
      <c r="AB2" s="3"/>
    </row>
    <row r="3" spans="1:34" ht="20.25" x14ac:dyDescent="0.3">
      <c r="A3" s="157" t="s">
        <v>107</v>
      </c>
      <c r="B3" s="158"/>
      <c r="C3" s="158"/>
      <c r="D3" s="158"/>
      <c r="E3" s="158"/>
      <c r="F3" s="158"/>
      <c r="G3" s="158"/>
      <c r="H3" s="158"/>
      <c r="I3" s="158"/>
      <c r="J3" s="158"/>
      <c r="K3" s="158"/>
      <c r="L3" s="158"/>
      <c r="M3" s="158"/>
      <c r="N3" s="2"/>
      <c r="O3" s="2"/>
      <c r="P3" s="2"/>
      <c r="Q3" s="2"/>
      <c r="R3" s="2"/>
      <c r="S3" s="2"/>
      <c r="T3" s="2"/>
      <c r="U3" s="2"/>
      <c r="V3" s="2"/>
      <c r="W3" s="2"/>
      <c r="AB3" s="3"/>
    </row>
    <row r="4" spans="1:34" ht="29.25" customHeight="1" x14ac:dyDescent="0.3">
      <c r="B4" s="4"/>
      <c r="C4" s="4"/>
      <c r="D4" s="4"/>
      <c r="K4" s="5" t="s">
        <v>1</v>
      </c>
      <c r="L4" s="5" t="s">
        <v>1</v>
      </c>
      <c r="M4" s="6" t="s">
        <v>1</v>
      </c>
      <c r="AB4" s="3"/>
    </row>
    <row r="5" spans="1:34" ht="31.7" customHeight="1" x14ac:dyDescent="0.3">
      <c r="A5" s="159" t="s">
        <v>2</v>
      </c>
      <c r="B5" s="159"/>
      <c r="C5" s="7"/>
      <c r="D5" s="7"/>
      <c r="E5" s="8" t="s">
        <v>1</v>
      </c>
      <c r="G5" s="9" t="s">
        <v>3</v>
      </c>
      <c r="H5" s="10">
        <v>1234567</v>
      </c>
      <c r="J5" s="11" t="s">
        <v>4</v>
      </c>
      <c r="K5" s="160" t="s">
        <v>1</v>
      </c>
      <c r="L5" s="160"/>
      <c r="M5" s="160"/>
      <c r="N5" s="12"/>
      <c r="O5" s="12"/>
      <c r="P5" s="12"/>
      <c r="Q5" s="12"/>
      <c r="R5" s="12"/>
      <c r="S5" s="12"/>
      <c r="T5" s="12"/>
      <c r="U5" s="12"/>
      <c r="V5" s="12"/>
      <c r="W5" s="12"/>
      <c r="X5" s="12"/>
      <c r="AB5" s="3"/>
    </row>
    <row r="6" spans="1:34" ht="24" thickBot="1" x14ac:dyDescent="0.4">
      <c r="J6" s="13" t="s">
        <v>1</v>
      </c>
      <c r="K6" s="13"/>
      <c r="L6" s="13"/>
      <c r="M6" s="14" t="s">
        <v>1</v>
      </c>
      <c r="X6" s="15" t="s">
        <v>5</v>
      </c>
      <c r="Y6" s="16" t="s">
        <v>6</v>
      </c>
      <c r="Z6" s="15" t="s">
        <v>7</v>
      </c>
    </row>
    <row r="7" spans="1:34" x14ac:dyDescent="0.25">
      <c r="A7" s="153" t="s">
        <v>8</v>
      </c>
      <c r="B7" s="154"/>
      <c r="C7" s="17" t="s">
        <v>9</v>
      </c>
      <c r="D7" s="17" t="s">
        <v>10</v>
      </c>
      <c r="E7" s="18" t="s">
        <v>11</v>
      </c>
      <c r="F7" s="19" t="s">
        <v>12</v>
      </c>
      <c r="G7" s="19" t="s">
        <v>13</v>
      </c>
      <c r="H7" s="20" t="s">
        <v>14</v>
      </c>
      <c r="I7" s="18" t="s">
        <v>15</v>
      </c>
      <c r="J7" s="21" t="s">
        <v>16</v>
      </c>
      <c r="K7" s="18" t="s">
        <v>17</v>
      </c>
      <c r="L7" s="22" t="s">
        <v>18</v>
      </c>
      <c r="M7" s="23" t="s">
        <v>19</v>
      </c>
      <c r="X7" s="15" t="s">
        <v>20</v>
      </c>
      <c r="Y7" s="15" t="s">
        <v>21</v>
      </c>
      <c r="Z7" s="15" t="s">
        <v>22</v>
      </c>
      <c r="AA7" s="15" t="s">
        <v>23</v>
      </c>
    </row>
    <row r="8" spans="1:34" x14ac:dyDescent="0.25">
      <c r="A8" s="24">
        <v>100</v>
      </c>
      <c r="B8" s="25" t="s">
        <v>24</v>
      </c>
      <c r="C8" s="25" t="str">
        <f>+K5</f>
        <v xml:space="preserve"> </v>
      </c>
      <c r="D8" s="25" t="str">
        <f>+L4</f>
        <v xml:space="preserve"> </v>
      </c>
      <c r="E8" s="26" t="s">
        <v>1</v>
      </c>
      <c r="F8" s="27">
        <v>0</v>
      </c>
      <c r="G8" s="28">
        <v>0</v>
      </c>
      <c r="H8" s="29">
        <f>+X8</f>
        <v>0</v>
      </c>
      <c r="I8" s="30" t="s">
        <v>25</v>
      </c>
      <c r="J8" s="31">
        <f>(+H8)-K8</f>
        <v>0</v>
      </c>
      <c r="K8" s="28">
        <v>0</v>
      </c>
      <c r="L8" s="32">
        <v>0</v>
      </c>
      <c r="M8" s="33" t="s">
        <v>1</v>
      </c>
      <c r="X8" s="34">
        <f>+G8+(G8*Y8)+Z8</f>
        <v>0</v>
      </c>
      <c r="Y8" s="35">
        <f>0.28+0.007+0.002+0.0145</f>
        <v>0.30350000000000005</v>
      </c>
      <c r="Z8" s="36">
        <f t="shared" ref="Z8:Z18" si="0">+AA8*F8</f>
        <v>0</v>
      </c>
      <c r="AA8" s="37">
        <v>6000</v>
      </c>
      <c r="AH8" s="3" t="s">
        <v>26</v>
      </c>
    </row>
    <row r="9" spans="1:34" x14ac:dyDescent="0.25">
      <c r="A9" s="24">
        <v>100</v>
      </c>
      <c r="B9" s="38" t="s">
        <v>1</v>
      </c>
      <c r="C9" s="25" t="str">
        <f>+C8</f>
        <v xml:space="preserve"> </v>
      </c>
      <c r="D9" s="25" t="str">
        <f>+D8</f>
        <v xml:space="preserve"> </v>
      </c>
      <c r="E9" s="26" t="s">
        <v>1</v>
      </c>
      <c r="F9" s="27">
        <v>0</v>
      </c>
      <c r="G9" s="39">
        <v>0</v>
      </c>
      <c r="H9" s="40">
        <f>+X9</f>
        <v>0</v>
      </c>
      <c r="I9" s="30" t="s">
        <v>25</v>
      </c>
      <c r="J9" s="41">
        <f t="shared" ref="J9:J50" si="1">(+H9)-K9</f>
        <v>0</v>
      </c>
      <c r="K9" s="39">
        <v>0</v>
      </c>
      <c r="L9" s="32">
        <v>0</v>
      </c>
      <c r="M9" s="42" t="s">
        <v>1</v>
      </c>
      <c r="X9" s="34">
        <f t="shared" ref="X9:X18" si="2">+G9+(G9*Y9)+Z9</f>
        <v>0</v>
      </c>
      <c r="Y9" s="35">
        <f>+Y8</f>
        <v>0.30350000000000005</v>
      </c>
      <c r="Z9" s="36">
        <f t="shared" si="0"/>
        <v>0</v>
      </c>
      <c r="AA9" s="37">
        <v>6000</v>
      </c>
      <c r="AH9" s="3" t="s">
        <v>27</v>
      </c>
    </row>
    <row r="10" spans="1:34" x14ac:dyDescent="0.25">
      <c r="A10" s="24">
        <v>100</v>
      </c>
      <c r="B10" s="38" t="s">
        <v>1</v>
      </c>
      <c r="C10" s="25" t="str">
        <f t="shared" ref="C10:D25" si="3">+C9</f>
        <v xml:space="preserve"> </v>
      </c>
      <c r="D10" s="25" t="str">
        <f t="shared" si="3"/>
        <v xml:space="preserve"> </v>
      </c>
      <c r="E10" s="26" t="s">
        <v>1</v>
      </c>
      <c r="F10" s="27">
        <v>0</v>
      </c>
      <c r="G10" s="39">
        <v>0</v>
      </c>
      <c r="H10" s="40">
        <f t="shared" ref="H10:H18" si="4">+X10</f>
        <v>0</v>
      </c>
      <c r="I10" s="30" t="s">
        <v>25</v>
      </c>
      <c r="J10" s="41">
        <f t="shared" si="1"/>
        <v>0</v>
      </c>
      <c r="K10" s="39">
        <v>0</v>
      </c>
      <c r="L10" s="32">
        <v>0</v>
      </c>
      <c r="M10" s="42"/>
      <c r="X10" s="34">
        <f t="shared" si="2"/>
        <v>0</v>
      </c>
      <c r="Y10" s="35">
        <f t="shared" ref="Y10:Y16" si="5">+Y9</f>
        <v>0.30350000000000005</v>
      </c>
      <c r="Z10" s="36">
        <f t="shared" si="0"/>
        <v>0</v>
      </c>
      <c r="AA10" s="37">
        <v>6000</v>
      </c>
    </row>
    <row r="11" spans="1:34" x14ac:dyDescent="0.25">
      <c r="A11" s="24">
        <v>100</v>
      </c>
      <c r="B11" s="38" t="s">
        <v>1</v>
      </c>
      <c r="C11" s="25" t="str">
        <f t="shared" si="3"/>
        <v xml:space="preserve"> </v>
      </c>
      <c r="D11" s="25" t="str">
        <f t="shared" si="3"/>
        <v xml:space="preserve"> </v>
      </c>
      <c r="E11" s="26" t="s">
        <v>1</v>
      </c>
      <c r="F11" s="27">
        <v>0</v>
      </c>
      <c r="G11" s="39">
        <v>0</v>
      </c>
      <c r="H11" s="40">
        <f t="shared" si="4"/>
        <v>0</v>
      </c>
      <c r="I11" s="30" t="s">
        <v>25</v>
      </c>
      <c r="J11" s="41">
        <f t="shared" si="1"/>
        <v>0</v>
      </c>
      <c r="K11" s="39">
        <v>0</v>
      </c>
      <c r="L11" s="32">
        <v>0</v>
      </c>
      <c r="M11" s="42"/>
      <c r="X11" s="34">
        <f t="shared" si="2"/>
        <v>0</v>
      </c>
      <c r="Y11" s="35">
        <f t="shared" si="5"/>
        <v>0.30350000000000005</v>
      </c>
      <c r="Z11" s="36">
        <f t="shared" si="0"/>
        <v>0</v>
      </c>
      <c r="AA11" s="37">
        <v>6000</v>
      </c>
    </row>
    <row r="12" spans="1:34" x14ac:dyDescent="0.25">
      <c r="A12" s="24">
        <v>100</v>
      </c>
      <c r="B12" s="38" t="s">
        <v>1</v>
      </c>
      <c r="C12" s="25" t="str">
        <f t="shared" si="3"/>
        <v xml:space="preserve"> </v>
      </c>
      <c r="D12" s="25" t="str">
        <f t="shared" si="3"/>
        <v xml:space="preserve"> </v>
      </c>
      <c r="E12" s="26" t="s">
        <v>1</v>
      </c>
      <c r="F12" s="27">
        <v>0</v>
      </c>
      <c r="G12" s="39">
        <v>0</v>
      </c>
      <c r="H12" s="40">
        <f t="shared" si="4"/>
        <v>0</v>
      </c>
      <c r="I12" s="30" t="s">
        <v>25</v>
      </c>
      <c r="J12" s="41">
        <f t="shared" si="1"/>
        <v>0</v>
      </c>
      <c r="K12" s="39">
        <v>0</v>
      </c>
      <c r="L12" s="32">
        <v>0</v>
      </c>
      <c r="M12" s="42"/>
      <c r="X12" s="34">
        <f t="shared" si="2"/>
        <v>0</v>
      </c>
      <c r="Y12" s="35">
        <f t="shared" si="5"/>
        <v>0.30350000000000005</v>
      </c>
      <c r="Z12" s="36">
        <f t="shared" si="0"/>
        <v>0</v>
      </c>
      <c r="AA12" s="37">
        <v>6000</v>
      </c>
    </row>
    <row r="13" spans="1:34" x14ac:dyDescent="0.25">
      <c r="A13" s="24">
        <v>100</v>
      </c>
      <c r="B13" s="38" t="s">
        <v>1</v>
      </c>
      <c r="C13" s="25" t="str">
        <f t="shared" si="3"/>
        <v xml:space="preserve"> </v>
      </c>
      <c r="D13" s="25" t="str">
        <f t="shared" si="3"/>
        <v xml:space="preserve"> </v>
      </c>
      <c r="E13" s="26" t="s">
        <v>1</v>
      </c>
      <c r="F13" s="27">
        <v>0</v>
      </c>
      <c r="G13" s="39">
        <v>0</v>
      </c>
      <c r="H13" s="40">
        <f>+X13</f>
        <v>0</v>
      </c>
      <c r="I13" s="30" t="s">
        <v>25</v>
      </c>
      <c r="J13" s="41">
        <f>(+H13)-K13</f>
        <v>0</v>
      </c>
      <c r="K13" s="39">
        <v>0</v>
      </c>
      <c r="L13" s="32">
        <v>0</v>
      </c>
      <c r="M13" s="42"/>
      <c r="X13" s="34">
        <f t="shared" si="2"/>
        <v>0</v>
      </c>
      <c r="Y13" s="35">
        <f t="shared" si="5"/>
        <v>0.30350000000000005</v>
      </c>
      <c r="Z13" s="36">
        <f t="shared" si="0"/>
        <v>0</v>
      </c>
      <c r="AA13" s="37">
        <v>6000</v>
      </c>
    </row>
    <row r="14" spans="1:34" ht="15.75" thickBot="1" x14ac:dyDescent="0.3">
      <c r="A14" s="43">
        <v>100</v>
      </c>
      <c r="B14" s="44" t="s">
        <v>1</v>
      </c>
      <c r="C14" s="45" t="str">
        <f t="shared" si="3"/>
        <v xml:space="preserve"> </v>
      </c>
      <c r="D14" s="45" t="str">
        <f t="shared" si="3"/>
        <v xml:space="preserve"> </v>
      </c>
      <c r="E14" s="46" t="s">
        <v>1</v>
      </c>
      <c r="F14" s="47">
        <v>0</v>
      </c>
      <c r="G14" s="48">
        <v>0</v>
      </c>
      <c r="H14" s="49">
        <f>+X14</f>
        <v>0</v>
      </c>
      <c r="I14" s="50" t="s">
        <v>28</v>
      </c>
      <c r="J14" s="51">
        <f>(+H14)-K14</f>
        <v>0</v>
      </c>
      <c r="K14" s="48">
        <v>0</v>
      </c>
      <c r="L14" s="52">
        <v>0</v>
      </c>
      <c r="M14" s="53"/>
      <c r="X14" s="34">
        <f t="shared" si="2"/>
        <v>0</v>
      </c>
      <c r="Y14" s="35">
        <f t="shared" si="5"/>
        <v>0.30350000000000005</v>
      </c>
      <c r="Z14" s="36">
        <f t="shared" si="0"/>
        <v>0</v>
      </c>
      <c r="AA14" s="37">
        <v>6000</v>
      </c>
    </row>
    <row r="15" spans="1:34" x14ac:dyDescent="0.25">
      <c r="A15" s="54">
        <v>123</v>
      </c>
      <c r="B15" s="55" t="s">
        <v>29</v>
      </c>
      <c r="C15" s="56" t="str">
        <f>+C12</f>
        <v xml:space="preserve"> </v>
      </c>
      <c r="D15" s="56" t="str">
        <f>+D12</f>
        <v xml:space="preserve"> </v>
      </c>
      <c r="E15" s="57" t="s">
        <v>1</v>
      </c>
      <c r="F15" s="58">
        <v>0</v>
      </c>
      <c r="G15" s="59">
        <v>0</v>
      </c>
      <c r="H15" s="60">
        <f>+X15</f>
        <v>0</v>
      </c>
      <c r="I15" s="61" t="s">
        <v>25</v>
      </c>
      <c r="J15" s="62">
        <f>(+H15)-K15</f>
        <v>0</v>
      </c>
      <c r="K15" s="59">
        <v>0</v>
      </c>
      <c r="L15" s="63">
        <v>0</v>
      </c>
      <c r="M15" s="64"/>
      <c r="X15" s="34">
        <f>+G15+(G15*Y15)+Z15</f>
        <v>0</v>
      </c>
      <c r="Y15" s="35">
        <f t="shared" si="5"/>
        <v>0.30350000000000005</v>
      </c>
      <c r="Z15" s="36">
        <f>+AA15*F15</f>
        <v>0</v>
      </c>
      <c r="AA15" s="37">
        <f>SUM(AD15:AE15)</f>
        <v>0</v>
      </c>
    </row>
    <row r="16" spans="1:34" ht="15.75" thickBot="1" x14ac:dyDescent="0.3">
      <c r="A16" s="43">
        <v>123</v>
      </c>
      <c r="B16" s="65" t="s">
        <v>1</v>
      </c>
      <c r="C16" s="66" t="str">
        <f>+C15</f>
        <v xml:space="preserve"> </v>
      </c>
      <c r="D16" s="66" t="str">
        <f>+D15</f>
        <v xml:space="preserve"> </v>
      </c>
      <c r="E16" s="46" t="s">
        <v>1</v>
      </c>
      <c r="F16" s="47">
        <v>0</v>
      </c>
      <c r="G16" s="48">
        <v>0</v>
      </c>
      <c r="H16" s="49">
        <f>+X16</f>
        <v>0</v>
      </c>
      <c r="I16" s="50" t="s">
        <v>25</v>
      </c>
      <c r="J16" s="51">
        <f>(+H16)-K16</f>
        <v>0</v>
      </c>
      <c r="K16" s="48">
        <v>0</v>
      </c>
      <c r="L16" s="52">
        <v>0</v>
      </c>
      <c r="M16" s="53"/>
      <c r="X16" s="34">
        <f>+G16+(G16*Y16)+Z16</f>
        <v>0</v>
      </c>
      <c r="Y16" s="35">
        <f t="shared" si="5"/>
        <v>0.30350000000000005</v>
      </c>
      <c r="Z16" s="36">
        <f>+AA16*F16</f>
        <v>0</v>
      </c>
      <c r="AA16" s="37">
        <f>SUM(AD16:AE16)</f>
        <v>0</v>
      </c>
    </row>
    <row r="17" spans="1:29" x14ac:dyDescent="0.25">
      <c r="A17" s="54">
        <v>123</v>
      </c>
      <c r="B17" s="55" t="s">
        <v>30</v>
      </c>
      <c r="C17" s="67" t="str">
        <f>+C14</f>
        <v xml:space="preserve"> </v>
      </c>
      <c r="D17" s="67" t="str">
        <f>+D14</f>
        <v xml:space="preserve"> </v>
      </c>
      <c r="E17" s="57" t="s">
        <v>1</v>
      </c>
      <c r="F17" s="58">
        <v>0</v>
      </c>
      <c r="G17" s="59">
        <v>0</v>
      </c>
      <c r="H17" s="60">
        <f t="shared" si="4"/>
        <v>0</v>
      </c>
      <c r="I17" s="61" t="s">
        <v>25</v>
      </c>
      <c r="J17" s="62">
        <f t="shared" si="1"/>
        <v>0</v>
      </c>
      <c r="K17" s="59">
        <v>0</v>
      </c>
      <c r="L17" s="63">
        <v>0</v>
      </c>
      <c r="M17" s="64"/>
      <c r="X17" s="34">
        <f t="shared" si="2"/>
        <v>0</v>
      </c>
      <c r="Y17" s="35">
        <f>0.013+0.007+0.002+0.0145</f>
        <v>3.6499999999999998E-2</v>
      </c>
      <c r="Z17" s="36">
        <f t="shared" si="0"/>
        <v>0</v>
      </c>
      <c r="AA17" s="37">
        <f>SUM(AD17:AE17)</f>
        <v>0</v>
      </c>
    </row>
    <row r="18" spans="1:29" ht="15.75" thickBot="1" x14ac:dyDescent="0.3">
      <c r="A18" s="43">
        <v>123</v>
      </c>
      <c r="B18" s="68" t="s">
        <v>1</v>
      </c>
      <c r="C18" s="45" t="str">
        <f t="shared" si="3"/>
        <v xml:space="preserve"> </v>
      </c>
      <c r="D18" s="45" t="str">
        <f t="shared" si="3"/>
        <v xml:space="preserve"> </v>
      </c>
      <c r="E18" s="26" t="s">
        <v>1</v>
      </c>
      <c r="F18" s="27">
        <v>0</v>
      </c>
      <c r="G18" s="39">
        <v>0</v>
      </c>
      <c r="H18" s="40">
        <f t="shared" si="4"/>
        <v>0</v>
      </c>
      <c r="I18" s="30" t="s">
        <v>25</v>
      </c>
      <c r="J18" s="41">
        <f t="shared" si="1"/>
        <v>0</v>
      </c>
      <c r="K18" s="39">
        <v>0</v>
      </c>
      <c r="L18" s="32">
        <v>0</v>
      </c>
      <c r="M18" s="42"/>
      <c r="X18" s="34">
        <f t="shared" si="2"/>
        <v>0</v>
      </c>
      <c r="Y18" s="35">
        <f>0.013+0.007+0.002+0.0145</f>
        <v>3.6499999999999998E-2</v>
      </c>
      <c r="Z18" s="36">
        <f t="shared" si="0"/>
        <v>0</v>
      </c>
      <c r="AA18" s="37">
        <f>SUM(AD18:AE18)</f>
        <v>0</v>
      </c>
    </row>
    <row r="19" spans="1:29" ht="15.75" thickBot="1" x14ac:dyDescent="0.3">
      <c r="A19" s="43">
        <v>123</v>
      </c>
      <c r="B19" s="69" t="s">
        <v>1</v>
      </c>
      <c r="C19" s="45" t="str">
        <f>+C18</f>
        <v xml:space="preserve"> </v>
      </c>
      <c r="D19" s="45" t="str">
        <f>+D18</f>
        <v xml:space="preserve"> </v>
      </c>
      <c r="E19" s="70" t="s">
        <v>1</v>
      </c>
      <c r="F19" s="71">
        <v>0</v>
      </c>
      <c r="G19" s="72">
        <v>0</v>
      </c>
      <c r="H19" s="73">
        <f>+X19</f>
        <v>0</v>
      </c>
      <c r="I19" s="74" t="s">
        <v>25</v>
      </c>
      <c r="J19" s="75">
        <f>(+H19)-K19</f>
        <v>0</v>
      </c>
      <c r="K19" s="72">
        <v>0</v>
      </c>
      <c r="L19" s="32">
        <v>0</v>
      </c>
      <c r="M19" s="76"/>
      <c r="X19" s="34">
        <f>+G19+(G19*Y19)+Z19</f>
        <v>0</v>
      </c>
      <c r="Y19" s="35">
        <f>0.013+0.007+0.002+0.0145</f>
        <v>3.6499999999999998E-2</v>
      </c>
      <c r="Z19" s="36">
        <f>+AA19*F19</f>
        <v>0</v>
      </c>
      <c r="AA19" s="37">
        <f>SUM(AD19:AE19)</f>
        <v>0</v>
      </c>
    </row>
    <row r="20" spans="1:29" ht="15.75" thickBot="1" x14ac:dyDescent="0.3">
      <c r="A20" s="77" t="s">
        <v>31</v>
      </c>
      <c r="B20" s="78"/>
      <c r="C20" s="79" t="s">
        <v>1</v>
      </c>
      <c r="D20" s="79" t="s">
        <v>1</v>
      </c>
      <c r="E20" s="80" t="s">
        <v>32</v>
      </c>
      <c r="F20" s="145"/>
      <c r="G20" s="146"/>
      <c r="H20" s="146"/>
      <c r="I20" s="146"/>
      <c r="J20" s="146"/>
      <c r="K20" s="146"/>
      <c r="L20" s="147"/>
      <c r="M20" s="81"/>
      <c r="X20" s="36" t="s">
        <v>1</v>
      </c>
      <c r="Y20" t="s">
        <v>1</v>
      </c>
      <c r="Z20" s="36" t="s">
        <v>1</v>
      </c>
    </row>
    <row r="21" spans="1:29" x14ac:dyDescent="0.25">
      <c r="A21" s="82">
        <v>300</v>
      </c>
      <c r="B21" s="83" t="s">
        <v>33</v>
      </c>
      <c r="C21" s="56" t="e">
        <f>+#REF!</f>
        <v>#REF!</v>
      </c>
      <c r="D21" s="56" t="e">
        <f>+#REF!</f>
        <v>#REF!</v>
      </c>
      <c r="E21" s="84" t="s">
        <v>1</v>
      </c>
      <c r="F21" s="85"/>
      <c r="G21" s="59">
        <v>0</v>
      </c>
      <c r="H21" s="60">
        <f>+G21</f>
        <v>0</v>
      </c>
      <c r="I21" s="61" t="s">
        <v>25</v>
      </c>
      <c r="J21" s="62">
        <f t="shared" si="1"/>
        <v>0</v>
      </c>
      <c r="K21" s="59">
        <v>0</v>
      </c>
      <c r="L21" s="32">
        <v>0</v>
      </c>
      <c r="M21" s="64"/>
    </row>
    <row r="22" spans="1:29" x14ac:dyDescent="0.25">
      <c r="A22" s="82">
        <v>300</v>
      </c>
      <c r="B22" s="86"/>
      <c r="C22" s="25" t="e">
        <f t="shared" si="3"/>
        <v>#REF!</v>
      </c>
      <c r="D22" s="25" t="e">
        <f t="shared" si="3"/>
        <v>#REF!</v>
      </c>
      <c r="E22" s="87" t="s">
        <v>1</v>
      </c>
      <c r="F22" s="88"/>
      <c r="G22" s="39">
        <v>0</v>
      </c>
      <c r="H22" s="40">
        <f>+G22</f>
        <v>0</v>
      </c>
      <c r="I22" s="30" t="s">
        <v>25</v>
      </c>
      <c r="J22" s="41">
        <f>(+H22)-K22</f>
        <v>0</v>
      </c>
      <c r="K22" s="39">
        <v>0</v>
      </c>
      <c r="L22" s="32">
        <v>0</v>
      </c>
      <c r="M22" s="89" t="s">
        <v>1</v>
      </c>
    </row>
    <row r="23" spans="1:29" x14ac:dyDescent="0.25">
      <c r="A23" s="82">
        <v>300</v>
      </c>
      <c r="B23" s="86"/>
      <c r="C23" s="25" t="e">
        <f t="shared" si="3"/>
        <v>#REF!</v>
      </c>
      <c r="D23" s="25" t="e">
        <f t="shared" si="3"/>
        <v>#REF!</v>
      </c>
      <c r="E23" s="87" t="s">
        <v>1</v>
      </c>
      <c r="F23" s="88"/>
      <c r="G23" s="39">
        <v>0</v>
      </c>
      <c r="H23" s="40">
        <f>+G23</f>
        <v>0</v>
      </c>
      <c r="I23" s="30" t="s">
        <v>25</v>
      </c>
      <c r="J23" s="41">
        <f>(+H23)-K23</f>
        <v>0</v>
      </c>
      <c r="K23" s="39">
        <v>0</v>
      </c>
      <c r="L23" s="32">
        <v>0</v>
      </c>
      <c r="M23" s="42"/>
    </row>
    <row r="24" spans="1:29" x14ac:dyDescent="0.25">
      <c r="A24" s="82">
        <v>300</v>
      </c>
      <c r="B24" s="86"/>
      <c r="C24" s="25" t="e">
        <f t="shared" si="3"/>
        <v>#REF!</v>
      </c>
      <c r="D24" s="25" t="e">
        <f t="shared" si="3"/>
        <v>#REF!</v>
      </c>
      <c r="E24" s="87" t="s">
        <v>1</v>
      </c>
      <c r="F24" s="88"/>
      <c r="G24" s="39">
        <v>0</v>
      </c>
      <c r="H24" s="40">
        <f>+G24</f>
        <v>0</v>
      </c>
      <c r="I24" s="30" t="s">
        <v>25</v>
      </c>
      <c r="J24" s="41">
        <f>(+H24)-K24</f>
        <v>0</v>
      </c>
      <c r="K24" s="39">
        <v>0</v>
      </c>
      <c r="L24" s="32">
        <v>0</v>
      </c>
      <c r="M24" s="42"/>
    </row>
    <row r="25" spans="1:29" ht="15.75" thickBot="1" x14ac:dyDescent="0.3">
      <c r="A25" s="90">
        <v>300</v>
      </c>
      <c r="B25" s="91"/>
      <c r="C25" s="45" t="e">
        <f t="shared" si="3"/>
        <v>#REF!</v>
      </c>
      <c r="D25" s="45" t="e">
        <f t="shared" si="3"/>
        <v>#REF!</v>
      </c>
      <c r="E25" s="92"/>
      <c r="F25" s="93"/>
      <c r="G25" s="48">
        <v>0</v>
      </c>
      <c r="H25" s="49">
        <f>+G25</f>
        <v>0</v>
      </c>
      <c r="I25" s="50" t="s">
        <v>25</v>
      </c>
      <c r="J25" s="51">
        <f>(+H25)-K25</f>
        <v>0</v>
      </c>
      <c r="K25" s="48">
        <v>0</v>
      </c>
      <c r="L25" s="52">
        <v>0</v>
      </c>
      <c r="M25" s="53"/>
    </row>
    <row r="26" spans="1:29" x14ac:dyDescent="0.25">
      <c r="A26" s="54">
        <v>400</v>
      </c>
      <c r="B26" s="83" t="s">
        <v>34</v>
      </c>
      <c r="C26" s="56" t="e">
        <f t="shared" ref="C26:D41" si="6">+C25</f>
        <v>#REF!</v>
      </c>
      <c r="D26" s="56" t="e">
        <f t="shared" si="6"/>
        <v>#REF!</v>
      </c>
      <c r="E26" s="84" t="s">
        <v>1</v>
      </c>
      <c r="F26" s="85"/>
      <c r="G26" s="59">
        <v>0</v>
      </c>
      <c r="H26" s="60">
        <f t="shared" ref="H26:H50" si="7">+G26</f>
        <v>0</v>
      </c>
      <c r="I26" s="61" t="s">
        <v>25</v>
      </c>
      <c r="J26" s="62">
        <f t="shared" si="1"/>
        <v>0</v>
      </c>
      <c r="K26" s="59">
        <v>0</v>
      </c>
      <c r="L26" s="63">
        <v>0</v>
      </c>
      <c r="M26" s="64"/>
    </row>
    <row r="27" spans="1:29" ht="15.75" thickBot="1" x14ac:dyDescent="0.3">
      <c r="A27" s="90">
        <v>400</v>
      </c>
      <c r="B27" s="91"/>
      <c r="C27" s="45" t="e">
        <f t="shared" si="6"/>
        <v>#REF!</v>
      </c>
      <c r="D27" s="45" t="e">
        <f t="shared" si="6"/>
        <v>#REF!</v>
      </c>
      <c r="E27" s="92"/>
      <c r="F27" s="93"/>
      <c r="G27" s="48">
        <v>0</v>
      </c>
      <c r="H27" s="49"/>
      <c r="I27" s="50" t="s">
        <v>25</v>
      </c>
      <c r="J27" s="51">
        <f t="shared" si="1"/>
        <v>0</v>
      </c>
      <c r="K27" s="48"/>
      <c r="L27" s="52">
        <v>0</v>
      </c>
      <c r="M27" s="53"/>
    </row>
    <row r="28" spans="1:29" x14ac:dyDescent="0.25">
      <c r="A28" s="94">
        <v>530</v>
      </c>
      <c r="B28" s="83" t="s">
        <v>35</v>
      </c>
      <c r="C28" s="56" t="e">
        <f t="shared" si="6"/>
        <v>#REF!</v>
      </c>
      <c r="D28" s="56" t="e">
        <f t="shared" si="6"/>
        <v>#REF!</v>
      </c>
      <c r="E28" s="84" t="s">
        <v>1</v>
      </c>
      <c r="F28" s="85"/>
      <c r="G28" s="59">
        <v>0</v>
      </c>
      <c r="H28" s="60">
        <f t="shared" si="7"/>
        <v>0</v>
      </c>
      <c r="I28" s="61" t="s">
        <v>25</v>
      </c>
      <c r="J28" s="62">
        <f t="shared" si="1"/>
        <v>0</v>
      </c>
      <c r="K28" s="59">
        <v>0</v>
      </c>
      <c r="L28" s="63">
        <v>0</v>
      </c>
      <c r="M28" s="64"/>
      <c r="AC28" t="s">
        <v>15</v>
      </c>
    </row>
    <row r="29" spans="1:29" x14ac:dyDescent="0.25">
      <c r="A29" s="95">
        <v>530</v>
      </c>
      <c r="B29" s="96" t="s">
        <v>36</v>
      </c>
      <c r="C29" s="25" t="e">
        <f t="shared" si="6"/>
        <v>#REF!</v>
      </c>
      <c r="D29" s="25" t="e">
        <f t="shared" si="6"/>
        <v>#REF!</v>
      </c>
      <c r="E29" s="87" t="s">
        <v>1</v>
      </c>
      <c r="F29" s="88"/>
      <c r="G29" s="39">
        <v>0</v>
      </c>
      <c r="H29" s="40">
        <f t="shared" si="7"/>
        <v>0</v>
      </c>
      <c r="I29" s="30" t="s">
        <v>25</v>
      </c>
      <c r="J29" s="41">
        <f t="shared" si="1"/>
        <v>0</v>
      </c>
      <c r="K29" s="39">
        <v>0</v>
      </c>
      <c r="L29" s="32">
        <v>0</v>
      </c>
      <c r="M29" s="42"/>
      <c r="AC29" s="97" t="s">
        <v>37</v>
      </c>
    </row>
    <row r="30" spans="1:29" x14ac:dyDescent="0.25">
      <c r="A30" s="82">
        <v>540</v>
      </c>
      <c r="B30" s="98" t="s">
        <v>38</v>
      </c>
      <c r="C30" s="25" t="e">
        <f t="shared" si="6"/>
        <v>#REF!</v>
      </c>
      <c r="D30" s="25" t="e">
        <f t="shared" si="6"/>
        <v>#REF!</v>
      </c>
      <c r="E30" s="87" t="s">
        <v>1</v>
      </c>
      <c r="F30" s="88"/>
      <c r="G30" s="39">
        <v>0</v>
      </c>
      <c r="H30" s="40">
        <f t="shared" si="7"/>
        <v>0</v>
      </c>
      <c r="I30" s="30" t="s">
        <v>25</v>
      </c>
      <c r="J30" s="41">
        <f t="shared" si="1"/>
        <v>0</v>
      </c>
      <c r="K30" s="39">
        <v>0</v>
      </c>
      <c r="L30" s="32">
        <v>0</v>
      </c>
      <c r="M30" s="42"/>
      <c r="AC30" s="97" t="s">
        <v>39</v>
      </c>
    </row>
    <row r="31" spans="1:29" x14ac:dyDescent="0.25">
      <c r="A31" s="82">
        <v>550</v>
      </c>
      <c r="B31" s="98" t="s">
        <v>40</v>
      </c>
      <c r="C31" s="25" t="e">
        <f t="shared" si="6"/>
        <v>#REF!</v>
      </c>
      <c r="D31" s="25" t="e">
        <f t="shared" si="6"/>
        <v>#REF!</v>
      </c>
      <c r="E31" s="87" t="s">
        <v>1</v>
      </c>
      <c r="F31" s="88"/>
      <c r="G31" s="39">
        <v>0</v>
      </c>
      <c r="H31" s="40">
        <f t="shared" si="7"/>
        <v>0</v>
      </c>
      <c r="I31" s="30" t="s">
        <v>25</v>
      </c>
      <c r="J31" s="41">
        <f t="shared" si="1"/>
        <v>0</v>
      </c>
      <c r="K31" s="39">
        <v>0</v>
      </c>
      <c r="L31" s="32">
        <v>0</v>
      </c>
      <c r="M31" s="42"/>
      <c r="AC31" s="99" t="s">
        <v>41</v>
      </c>
    </row>
    <row r="32" spans="1:29" ht="15.75" thickBot="1" x14ac:dyDescent="0.3">
      <c r="A32" s="90">
        <v>582</v>
      </c>
      <c r="B32" s="100" t="s">
        <v>42</v>
      </c>
      <c r="C32" s="45" t="e">
        <f t="shared" si="6"/>
        <v>#REF!</v>
      </c>
      <c r="D32" s="45" t="e">
        <f t="shared" si="6"/>
        <v>#REF!</v>
      </c>
      <c r="E32" s="92" t="s">
        <v>1</v>
      </c>
      <c r="F32" s="93"/>
      <c r="G32" s="48">
        <v>0</v>
      </c>
      <c r="H32" s="49">
        <f t="shared" si="7"/>
        <v>0</v>
      </c>
      <c r="I32" s="50" t="s">
        <v>25</v>
      </c>
      <c r="J32" s="51">
        <f t="shared" si="1"/>
        <v>0</v>
      </c>
      <c r="K32" s="48">
        <v>0</v>
      </c>
      <c r="L32" s="52">
        <v>0</v>
      </c>
      <c r="M32" s="53"/>
      <c r="AC32" s="99" t="s">
        <v>43</v>
      </c>
    </row>
    <row r="33" spans="1:29" x14ac:dyDescent="0.25">
      <c r="A33" s="94">
        <v>582</v>
      </c>
      <c r="B33" s="83" t="s">
        <v>44</v>
      </c>
      <c r="C33" s="56" t="e">
        <f t="shared" si="6"/>
        <v>#REF!</v>
      </c>
      <c r="D33" s="56" t="e">
        <f t="shared" si="6"/>
        <v>#REF!</v>
      </c>
      <c r="E33" s="84" t="s">
        <v>1</v>
      </c>
      <c r="F33" s="85"/>
      <c r="G33" s="59">
        <v>0</v>
      </c>
      <c r="H33" s="60">
        <f t="shared" si="7"/>
        <v>0</v>
      </c>
      <c r="I33" s="61" t="s">
        <v>25</v>
      </c>
      <c r="J33" s="62">
        <f t="shared" si="1"/>
        <v>0</v>
      </c>
      <c r="K33" s="59">
        <v>0</v>
      </c>
      <c r="L33" s="63">
        <v>0</v>
      </c>
      <c r="M33" s="64"/>
      <c r="AC33" s="99" t="s">
        <v>43</v>
      </c>
    </row>
    <row r="34" spans="1:29" x14ac:dyDescent="0.25">
      <c r="A34" s="82">
        <v>582</v>
      </c>
      <c r="B34" s="101"/>
      <c r="C34" s="25" t="e">
        <f t="shared" si="6"/>
        <v>#REF!</v>
      </c>
      <c r="D34" s="25" t="e">
        <f t="shared" si="6"/>
        <v>#REF!</v>
      </c>
      <c r="E34" s="87"/>
      <c r="F34" s="88"/>
      <c r="G34" s="39">
        <v>0</v>
      </c>
      <c r="H34" s="60">
        <f t="shared" si="7"/>
        <v>0</v>
      </c>
      <c r="I34" s="61" t="s">
        <v>25</v>
      </c>
      <c r="J34" s="62">
        <f t="shared" si="1"/>
        <v>0</v>
      </c>
      <c r="K34" s="39">
        <v>0</v>
      </c>
      <c r="L34" s="32">
        <v>0</v>
      </c>
      <c r="M34" s="42"/>
      <c r="AC34" s="99" t="s">
        <v>45</v>
      </c>
    </row>
    <row r="35" spans="1:29" x14ac:dyDescent="0.25">
      <c r="A35" s="82">
        <v>582</v>
      </c>
      <c r="B35" s="101"/>
      <c r="C35" s="25" t="e">
        <f t="shared" si="6"/>
        <v>#REF!</v>
      </c>
      <c r="D35" s="25" t="e">
        <f t="shared" si="6"/>
        <v>#REF!</v>
      </c>
      <c r="E35" s="87" t="s">
        <v>1</v>
      </c>
      <c r="F35" s="88"/>
      <c r="G35" s="39">
        <v>0</v>
      </c>
      <c r="H35" s="60">
        <f t="shared" si="7"/>
        <v>0</v>
      </c>
      <c r="I35" s="61" t="s">
        <v>25</v>
      </c>
      <c r="J35" s="62">
        <f t="shared" si="1"/>
        <v>0</v>
      </c>
      <c r="K35" s="39">
        <v>0</v>
      </c>
      <c r="L35" s="32">
        <v>0</v>
      </c>
      <c r="M35" s="42"/>
      <c r="AC35" s="99" t="s">
        <v>46</v>
      </c>
    </row>
    <row r="36" spans="1:29" x14ac:dyDescent="0.25">
      <c r="A36" s="82">
        <v>582</v>
      </c>
      <c r="B36" s="101"/>
      <c r="C36" s="25" t="e">
        <f t="shared" si="6"/>
        <v>#REF!</v>
      </c>
      <c r="D36" s="25" t="e">
        <f t="shared" si="6"/>
        <v>#REF!</v>
      </c>
      <c r="E36" s="87"/>
      <c r="F36" s="88"/>
      <c r="G36" s="39">
        <v>0</v>
      </c>
      <c r="H36" s="60">
        <f t="shared" si="7"/>
        <v>0</v>
      </c>
      <c r="I36" s="61" t="s">
        <v>25</v>
      </c>
      <c r="J36" s="62">
        <f t="shared" si="1"/>
        <v>0</v>
      </c>
      <c r="K36" s="39">
        <v>0</v>
      </c>
      <c r="L36" s="32">
        <v>0</v>
      </c>
      <c r="M36" s="42"/>
      <c r="AC36" s="99" t="s">
        <v>47</v>
      </c>
    </row>
    <row r="37" spans="1:29" ht="15.75" thickBot="1" x14ac:dyDescent="0.3">
      <c r="A37" s="90">
        <v>582</v>
      </c>
      <c r="B37" s="102"/>
      <c r="C37" s="45" t="e">
        <f t="shared" si="6"/>
        <v>#REF!</v>
      </c>
      <c r="D37" s="45" t="e">
        <f t="shared" si="6"/>
        <v>#REF!</v>
      </c>
      <c r="E37" s="92"/>
      <c r="F37" s="93"/>
      <c r="G37" s="48">
        <v>0</v>
      </c>
      <c r="H37" s="49">
        <f>+G37</f>
        <v>0</v>
      </c>
      <c r="I37" s="50" t="s">
        <v>25</v>
      </c>
      <c r="J37" s="51">
        <f t="shared" si="1"/>
        <v>0</v>
      </c>
      <c r="K37" s="48">
        <v>0</v>
      </c>
      <c r="L37" s="52">
        <v>0</v>
      </c>
      <c r="M37" s="53"/>
      <c r="AC37" s="99" t="s">
        <v>48</v>
      </c>
    </row>
    <row r="38" spans="1:29" x14ac:dyDescent="0.25">
      <c r="A38" s="94">
        <v>610</v>
      </c>
      <c r="B38" s="83" t="s">
        <v>49</v>
      </c>
      <c r="C38" s="56" t="e">
        <f t="shared" si="6"/>
        <v>#REF!</v>
      </c>
      <c r="D38" s="56" t="e">
        <f t="shared" si="6"/>
        <v>#REF!</v>
      </c>
      <c r="E38" s="84" t="s">
        <v>1</v>
      </c>
      <c r="F38" s="85"/>
      <c r="G38" s="59">
        <v>0</v>
      </c>
      <c r="H38" s="60">
        <f t="shared" si="7"/>
        <v>0</v>
      </c>
      <c r="I38" s="61" t="s">
        <v>25</v>
      </c>
      <c r="J38" s="62">
        <f t="shared" si="1"/>
        <v>0</v>
      </c>
      <c r="K38" s="59">
        <v>0</v>
      </c>
      <c r="L38" s="63">
        <v>0</v>
      </c>
      <c r="M38" s="64"/>
      <c r="AC38" s="99" t="s">
        <v>50</v>
      </c>
    </row>
    <row r="39" spans="1:29" x14ac:dyDescent="0.25">
      <c r="A39" s="82">
        <v>610</v>
      </c>
      <c r="B39" s="86"/>
      <c r="C39" s="25" t="e">
        <f t="shared" si="6"/>
        <v>#REF!</v>
      </c>
      <c r="D39" s="25" t="e">
        <f t="shared" si="6"/>
        <v>#REF!</v>
      </c>
      <c r="E39" s="87"/>
      <c r="F39" s="88"/>
      <c r="G39" s="39">
        <v>0</v>
      </c>
      <c r="H39" s="40">
        <f t="shared" si="7"/>
        <v>0</v>
      </c>
      <c r="I39" s="61" t="s">
        <v>25</v>
      </c>
      <c r="J39" s="62">
        <f t="shared" si="1"/>
        <v>0</v>
      </c>
      <c r="K39" s="39">
        <v>0</v>
      </c>
      <c r="L39" s="32">
        <v>0</v>
      </c>
      <c r="M39" s="42"/>
      <c r="AC39" s="99" t="s">
        <v>48</v>
      </c>
    </row>
    <row r="40" spans="1:29" x14ac:dyDescent="0.25">
      <c r="A40" s="82">
        <v>610</v>
      </c>
      <c r="B40" s="86"/>
      <c r="C40" s="25" t="e">
        <f t="shared" si="6"/>
        <v>#REF!</v>
      </c>
      <c r="D40" s="25" t="e">
        <f t="shared" si="6"/>
        <v>#REF!</v>
      </c>
      <c r="E40" s="87"/>
      <c r="F40" s="88"/>
      <c r="G40" s="39">
        <v>0</v>
      </c>
      <c r="H40" s="40">
        <f t="shared" si="7"/>
        <v>0</v>
      </c>
      <c r="I40" s="61" t="s">
        <v>25</v>
      </c>
      <c r="J40" s="62">
        <f t="shared" si="1"/>
        <v>0</v>
      </c>
      <c r="K40" s="39">
        <v>0</v>
      </c>
      <c r="L40" s="32">
        <v>0</v>
      </c>
      <c r="M40" s="42"/>
      <c r="AC40" s="97" t="s">
        <v>51</v>
      </c>
    </row>
    <row r="41" spans="1:29" x14ac:dyDescent="0.25">
      <c r="A41" s="82">
        <v>610</v>
      </c>
      <c r="B41" s="86"/>
      <c r="C41" s="25" t="e">
        <f t="shared" si="6"/>
        <v>#REF!</v>
      </c>
      <c r="D41" s="25" t="e">
        <f t="shared" si="6"/>
        <v>#REF!</v>
      </c>
      <c r="E41" s="87" t="s">
        <v>1</v>
      </c>
      <c r="F41" s="88"/>
      <c r="G41" s="39">
        <v>0</v>
      </c>
      <c r="H41" s="40">
        <f t="shared" si="7"/>
        <v>0</v>
      </c>
      <c r="I41" s="61" t="s">
        <v>25</v>
      </c>
      <c r="J41" s="62">
        <f t="shared" si="1"/>
        <v>0</v>
      </c>
      <c r="K41" s="39">
        <v>0</v>
      </c>
      <c r="L41" s="32">
        <v>0</v>
      </c>
      <c r="M41" s="42"/>
      <c r="AC41" s="97" t="s">
        <v>52</v>
      </c>
    </row>
    <row r="42" spans="1:29" x14ac:dyDescent="0.25">
      <c r="A42" s="82">
        <v>610</v>
      </c>
      <c r="B42" s="86"/>
      <c r="C42" s="25" t="e">
        <f t="shared" ref="C42:D50" si="8">+C41</f>
        <v>#REF!</v>
      </c>
      <c r="D42" s="25" t="e">
        <f t="shared" si="8"/>
        <v>#REF!</v>
      </c>
      <c r="E42" s="87"/>
      <c r="F42" s="88"/>
      <c r="G42" s="39">
        <v>0</v>
      </c>
      <c r="H42" s="40">
        <f t="shared" si="7"/>
        <v>0</v>
      </c>
      <c r="I42" s="61" t="s">
        <v>25</v>
      </c>
      <c r="J42" s="62">
        <f t="shared" si="1"/>
        <v>0</v>
      </c>
      <c r="K42" s="39">
        <v>0</v>
      </c>
      <c r="L42" s="32">
        <v>0</v>
      </c>
      <c r="M42" s="42"/>
      <c r="AC42" s="99"/>
    </row>
    <row r="43" spans="1:29" x14ac:dyDescent="0.25">
      <c r="A43" s="82">
        <v>610</v>
      </c>
      <c r="B43" s="86"/>
      <c r="C43" s="25" t="e">
        <f t="shared" si="8"/>
        <v>#REF!</v>
      </c>
      <c r="D43" s="25" t="e">
        <f t="shared" si="8"/>
        <v>#REF!</v>
      </c>
      <c r="E43" s="87"/>
      <c r="F43" s="88"/>
      <c r="G43" s="39">
        <v>0</v>
      </c>
      <c r="H43" s="40">
        <f t="shared" si="7"/>
        <v>0</v>
      </c>
      <c r="I43" s="61" t="s">
        <v>25</v>
      </c>
      <c r="J43" s="62">
        <f t="shared" si="1"/>
        <v>0</v>
      </c>
      <c r="K43" s="39">
        <v>0</v>
      </c>
      <c r="L43" s="32">
        <v>0</v>
      </c>
      <c r="M43" s="42"/>
      <c r="AC43" s="99"/>
    </row>
    <row r="44" spans="1:29" ht="15.75" thickBot="1" x14ac:dyDescent="0.3">
      <c r="A44" s="90">
        <v>610</v>
      </c>
      <c r="B44" s="91"/>
      <c r="C44" s="45" t="e">
        <f t="shared" si="8"/>
        <v>#REF!</v>
      </c>
      <c r="D44" s="45" t="e">
        <f t="shared" si="8"/>
        <v>#REF!</v>
      </c>
      <c r="E44" s="92"/>
      <c r="F44" s="93"/>
      <c r="G44" s="48">
        <v>0</v>
      </c>
      <c r="H44" s="49">
        <f t="shared" si="7"/>
        <v>0</v>
      </c>
      <c r="I44" s="50" t="s">
        <v>25</v>
      </c>
      <c r="J44" s="51">
        <f t="shared" si="1"/>
        <v>0</v>
      </c>
      <c r="K44" s="48">
        <v>0</v>
      </c>
      <c r="L44" s="52">
        <v>0</v>
      </c>
      <c r="M44" s="53"/>
      <c r="AC44" s="99"/>
    </row>
    <row r="45" spans="1:29" x14ac:dyDescent="0.25">
      <c r="A45" s="94">
        <v>642</v>
      </c>
      <c r="B45" s="83" t="s">
        <v>53</v>
      </c>
      <c r="C45" s="56" t="e">
        <f t="shared" si="8"/>
        <v>#REF!</v>
      </c>
      <c r="D45" s="56" t="e">
        <f t="shared" si="8"/>
        <v>#REF!</v>
      </c>
      <c r="E45" s="84" t="s">
        <v>1</v>
      </c>
      <c r="F45" s="85"/>
      <c r="G45" s="59">
        <v>0</v>
      </c>
      <c r="H45" s="60">
        <f t="shared" si="7"/>
        <v>0</v>
      </c>
      <c r="I45" s="61" t="s">
        <v>25</v>
      </c>
      <c r="J45" s="62">
        <f t="shared" si="1"/>
        <v>0</v>
      </c>
      <c r="K45" s="59">
        <v>0</v>
      </c>
      <c r="L45" s="63">
        <v>0</v>
      </c>
      <c r="M45" s="64"/>
    </row>
    <row r="46" spans="1:29" ht="15.75" thickBot="1" x14ac:dyDescent="0.3">
      <c r="A46" s="90">
        <v>642</v>
      </c>
      <c r="B46" s="102"/>
      <c r="C46" s="45" t="e">
        <f t="shared" si="8"/>
        <v>#REF!</v>
      </c>
      <c r="D46" s="45" t="e">
        <f t="shared" si="8"/>
        <v>#REF!</v>
      </c>
      <c r="E46" s="92"/>
      <c r="F46" s="93"/>
      <c r="G46" s="48">
        <v>0</v>
      </c>
      <c r="H46" s="49">
        <f>+G46</f>
        <v>0</v>
      </c>
      <c r="I46" s="50" t="s">
        <v>25</v>
      </c>
      <c r="J46" s="51">
        <f t="shared" si="1"/>
        <v>0</v>
      </c>
      <c r="K46" s="48">
        <v>0</v>
      </c>
      <c r="L46" s="52">
        <v>0</v>
      </c>
      <c r="M46" s="53"/>
      <c r="AC46" s="99"/>
    </row>
    <row r="47" spans="1:29" x14ac:dyDescent="0.25">
      <c r="A47" s="94">
        <v>730</v>
      </c>
      <c r="B47" s="83" t="s">
        <v>54</v>
      </c>
      <c r="C47" s="56" t="e">
        <f t="shared" si="8"/>
        <v>#REF!</v>
      </c>
      <c r="D47" s="56" t="e">
        <f t="shared" si="8"/>
        <v>#REF!</v>
      </c>
      <c r="E47" s="84" t="s">
        <v>1</v>
      </c>
      <c r="F47" s="85"/>
      <c r="G47" s="59">
        <v>0</v>
      </c>
      <c r="H47" s="60">
        <f t="shared" si="7"/>
        <v>0</v>
      </c>
      <c r="I47" s="61" t="s">
        <v>25</v>
      </c>
      <c r="J47" s="62">
        <f t="shared" si="1"/>
        <v>0</v>
      </c>
      <c r="K47" s="59">
        <v>0</v>
      </c>
      <c r="L47" s="63">
        <v>0</v>
      </c>
      <c r="M47" s="64"/>
    </row>
    <row r="48" spans="1:29" x14ac:dyDescent="0.25">
      <c r="A48" s="82">
        <v>730</v>
      </c>
      <c r="B48" s="103"/>
      <c r="C48" s="25" t="e">
        <f t="shared" si="8"/>
        <v>#REF!</v>
      </c>
      <c r="D48" s="25" t="e">
        <f t="shared" si="8"/>
        <v>#REF!</v>
      </c>
      <c r="E48" s="104"/>
      <c r="F48" s="105"/>
      <c r="G48" s="106">
        <v>0</v>
      </c>
      <c r="H48" s="107">
        <f>+G48</f>
        <v>0</v>
      </c>
      <c r="I48" s="61" t="s">
        <v>25</v>
      </c>
      <c r="J48" s="62">
        <f t="shared" si="1"/>
        <v>0</v>
      </c>
      <c r="K48" s="106">
        <v>0</v>
      </c>
      <c r="L48" s="32">
        <v>0</v>
      </c>
      <c r="M48" s="42"/>
      <c r="AC48" s="99"/>
    </row>
    <row r="49" spans="1:29" ht="15.75" thickBot="1" x14ac:dyDescent="0.3">
      <c r="A49" s="90">
        <v>730</v>
      </c>
      <c r="B49" s="102"/>
      <c r="C49" s="45" t="e">
        <f t="shared" si="8"/>
        <v>#REF!</v>
      </c>
      <c r="D49" s="45" t="e">
        <f t="shared" si="8"/>
        <v>#REF!</v>
      </c>
      <c r="E49" s="92"/>
      <c r="F49" s="93"/>
      <c r="G49" s="48">
        <v>0</v>
      </c>
      <c r="H49" s="49">
        <f>+G49</f>
        <v>0</v>
      </c>
      <c r="I49" s="50" t="s">
        <v>25</v>
      </c>
      <c r="J49" s="51">
        <f t="shared" si="1"/>
        <v>0</v>
      </c>
      <c r="K49" s="48">
        <v>0</v>
      </c>
      <c r="L49" s="52">
        <v>0</v>
      </c>
      <c r="M49" s="53"/>
      <c r="AC49" s="99"/>
    </row>
    <row r="50" spans="1:29" ht="15.75" thickBot="1" x14ac:dyDescent="0.3">
      <c r="A50" s="108">
        <v>890</v>
      </c>
      <c r="B50" s="109" t="s">
        <v>55</v>
      </c>
      <c r="C50" s="110" t="e">
        <f t="shared" si="8"/>
        <v>#REF!</v>
      </c>
      <c r="D50" s="110" t="e">
        <f t="shared" si="8"/>
        <v>#REF!</v>
      </c>
      <c r="E50" s="111" t="s">
        <v>1</v>
      </c>
      <c r="F50" s="112"/>
      <c r="G50" s="72">
        <v>0</v>
      </c>
      <c r="H50" s="113">
        <f t="shared" si="7"/>
        <v>0</v>
      </c>
      <c r="I50" s="74" t="s">
        <v>52</v>
      </c>
      <c r="J50" s="75">
        <f t="shared" si="1"/>
        <v>0</v>
      </c>
      <c r="K50" s="72">
        <v>0</v>
      </c>
      <c r="L50" s="114">
        <v>0</v>
      </c>
      <c r="M50" s="115" t="s">
        <v>1</v>
      </c>
    </row>
    <row r="52" spans="1:29" x14ac:dyDescent="0.25">
      <c r="G52" s="117" t="s">
        <v>5</v>
      </c>
      <c r="H52" s="118">
        <f>SUM(H8:H50)</f>
        <v>0</v>
      </c>
      <c r="I52" s="118"/>
      <c r="J52" s="119">
        <f>SUM(J8:J50)</f>
        <v>0</v>
      </c>
      <c r="K52" s="119">
        <f>SUM(K8:K50)</f>
        <v>0</v>
      </c>
    </row>
    <row r="53" spans="1:29" ht="54" customHeight="1" x14ac:dyDescent="0.25">
      <c r="A53" s="120"/>
      <c r="B53" s="139" t="s">
        <v>56</v>
      </c>
      <c r="C53" s="139"/>
      <c r="D53" s="139"/>
      <c r="E53" s="139"/>
      <c r="F53" s="148" t="s">
        <v>57</v>
      </c>
      <c r="G53" s="148"/>
      <c r="H53" s="148"/>
      <c r="I53" s="148"/>
      <c r="J53" s="140"/>
      <c r="K53" s="149" t="s">
        <v>58</v>
      </c>
      <c r="L53" s="149"/>
      <c r="M53" s="149"/>
      <c r="AC53" s="99"/>
    </row>
    <row r="54" spans="1:29" ht="15" customHeight="1" x14ac:dyDescent="0.25">
      <c r="A54" s="150" t="s">
        <v>59</v>
      </c>
      <c r="B54" s="150"/>
      <c r="C54" s="150"/>
      <c r="D54" s="150"/>
      <c r="E54" s="150"/>
      <c r="F54" s="151" t="s">
        <v>60</v>
      </c>
      <c r="G54" s="151"/>
      <c r="H54" s="151"/>
      <c r="I54" s="151"/>
      <c r="K54" s="152" t="s">
        <v>61</v>
      </c>
      <c r="L54" s="152"/>
      <c r="M54" s="121" t="s">
        <v>1</v>
      </c>
      <c r="X54" s="122" t="s">
        <v>62</v>
      </c>
      <c r="Y54" s="122" t="s">
        <v>9</v>
      </c>
    </row>
    <row r="55" spans="1:29" x14ac:dyDescent="0.25">
      <c r="B55" s="123"/>
      <c r="C55" s="123"/>
      <c r="D55" s="123"/>
      <c r="E55" s="123"/>
      <c r="F55" s="124"/>
      <c r="G55" s="125"/>
      <c r="H55" s="126"/>
      <c r="I55" s="127"/>
      <c r="J55" s="127"/>
      <c r="K55" s="127"/>
      <c r="L55" s="127"/>
      <c r="X55" t="s">
        <v>63</v>
      </c>
      <c r="Y55" t="s">
        <v>64</v>
      </c>
      <c r="AC55" s="97"/>
    </row>
    <row r="56" spans="1:29" x14ac:dyDescent="0.25">
      <c r="B56" s="123"/>
      <c r="C56" s="123"/>
      <c r="D56" s="123"/>
      <c r="E56" s="123"/>
      <c r="F56" s="124"/>
      <c r="G56" s="125"/>
      <c r="H56" s="126"/>
      <c r="I56" s="127"/>
      <c r="J56" s="127"/>
      <c r="K56" s="127"/>
      <c r="L56" s="127"/>
      <c r="X56" t="s">
        <v>65</v>
      </c>
      <c r="Y56" t="s">
        <v>66</v>
      </c>
      <c r="AC56" s="97"/>
    </row>
    <row r="57" spans="1:29" x14ac:dyDescent="0.25">
      <c r="B57" s="123"/>
      <c r="C57" s="123"/>
      <c r="D57" s="123"/>
      <c r="E57" s="123"/>
      <c r="F57" s="124"/>
      <c r="G57" s="125"/>
      <c r="H57" s="126"/>
      <c r="I57" s="127"/>
      <c r="J57" s="127"/>
      <c r="K57" s="127"/>
      <c r="L57" s="127"/>
      <c r="X57" t="s">
        <v>65</v>
      </c>
      <c r="Y57" t="s">
        <v>67</v>
      </c>
      <c r="AC57" s="97"/>
    </row>
    <row r="58" spans="1:29" ht="30" x14ac:dyDescent="0.4">
      <c r="B58" s="128" t="s">
        <v>68</v>
      </c>
      <c r="C58" s="123"/>
      <c r="D58" s="123"/>
      <c r="E58" s="123"/>
      <c r="F58" s="124"/>
      <c r="G58" s="125"/>
      <c r="H58" s="126"/>
      <c r="I58" s="127"/>
      <c r="J58" s="127"/>
      <c r="K58" s="127"/>
      <c r="L58" s="127"/>
      <c r="X58" t="s">
        <v>65</v>
      </c>
      <c r="Y58" t="s">
        <v>69</v>
      </c>
      <c r="AC58" s="97"/>
    </row>
    <row r="59" spans="1:29" ht="15.75" x14ac:dyDescent="0.25">
      <c r="C59" s="129"/>
      <c r="D59" s="129"/>
      <c r="X59" t="s">
        <v>65</v>
      </c>
      <c r="Y59" t="s">
        <v>70</v>
      </c>
    </row>
    <row r="60" spans="1:29" ht="18.75" x14ac:dyDescent="0.3">
      <c r="B60" s="130" t="s">
        <v>71</v>
      </c>
      <c r="Y60" t="s">
        <v>66</v>
      </c>
    </row>
    <row r="61" spans="1:29" ht="18.75" x14ac:dyDescent="0.25">
      <c r="B61" s="131" t="s">
        <v>72</v>
      </c>
      <c r="C61" s="131"/>
      <c r="D61" s="131"/>
      <c r="E61" s="131"/>
      <c r="F61" s="132">
        <v>1.1000000000000001</v>
      </c>
      <c r="G61" s="142" t="s">
        <v>73</v>
      </c>
      <c r="H61" s="142"/>
      <c r="I61" s="142"/>
      <c r="J61" s="142"/>
      <c r="K61" s="142"/>
      <c r="L61" s="142"/>
      <c r="M61" s="142"/>
      <c r="Y61" t="s">
        <v>67</v>
      </c>
    </row>
    <row r="62" spans="1:29" ht="37.5" customHeight="1" x14ac:dyDescent="0.25">
      <c r="F62" s="132">
        <v>1.2</v>
      </c>
      <c r="G62" s="142" t="s">
        <v>74</v>
      </c>
      <c r="H62" s="142"/>
      <c r="I62" s="142"/>
      <c r="J62" s="142"/>
      <c r="K62" s="142"/>
      <c r="L62" s="142"/>
      <c r="M62" s="142"/>
      <c r="Y62" t="s">
        <v>69</v>
      </c>
    </row>
    <row r="63" spans="1:29" ht="19.5" x14ac:dyDescent="0.3">
      <c r="B63" s="130" t="s">
        <v>75</v>
      </c>
      <c r="C63" s="133" t="s">
        <v>76</v>
      </c>
      <c r="D63" s="134"/>
      <c r="F63" s="132">
        <v>2.1</v>
      </c>
      <c r="G63" s="142" t="s">
        <v>77</v>
      </c>
      <c r="H63" s="142"/>
      <c r="I63" s="142"/>
      <c r="J63" s="142"/>
      <c r="K63" s="142"/>
      <c r="L63" s="142"/>
      <c r="M63" s="142"/>
      <c r="Y63" t="s">
        <v>70</v>
      </c>
    </row>
    <row r="64" spans="1:29" ht="50.25" customHeight="1" x14ac:dyDescent="0.25">
      <c r="B64" s="144" t="s">
        <v>76</v>
      </c>
      <c r="C64" s="144"/>
      <c r="D64" s="144"/>
      <c r="E64" s="144"/>
      <c r="F64" s="132">
        <v>2.2000000000000002</v>
      </c>
      <c r="G64" s="142" t="s">
        <v>78</v>
      </c>
      <c r="H64" s="142"/>
      <c r="I64" s="142"/>
      <c r="J64" s="142"/>
      <c r="K64" s="142"/>
      <c r="L64" s="142"/>
      <c r="M64" s="142"/>
    </row>
    <row r="65" spans="2:13" ht="18.75" customHeight="1" x14ac:dyDescent="0.25">
      <c r="E65" s="135" t="s">
        <v>1</v>
      </c>
      <c r="F65" s="132">
        <v>2.2999999999999998</v>
      </c>
      <c r="G65" s="142" t="s">
        <v>79</v>
      </c>
      <c r="H65" s="142"/>
      <c r="I65" s="142"/>
      <c r="J65" s="142"/>
      <c r="K65" s="142"/>
      <c r="L65" s="142"/>
      <c r="M65" s="142"/>
    </row>
    <row r="66" spans="2:13" ht="19.5" x14ac:dyDescent="0.3">
      <c r="B66" s="130" t="s">
        <v>80</v>
      </c>
      <c r="F66" s="132">
        <v>3.1</v>
      </c>
      <c r="G66" s="142" t="s">
        <v>81</v>
      </c>
      <c r="H66" s="142"/>
      <c r="I66" s="142"/>
      <c r="J66" s="142"/>
      <c r="K66" s="142"/>
      <c r="L66" s="142"/>
      <c r="M66" s="142"/>
    </row>
    <row r="67" spans="2:13" ht="18.75" customHeight="1" x14ac:dyDescent="0.25">
      <c r="B67" s="144" t="s">
        <v>82</v>
      </c>
      <c r="C67" s="144"/>
      <c r="D67" s="144"/>
      <c r="E67" s="144"/>
      <c r="F67" s="132">
        <v>3.2</v>
      </c>
      <c r="G67" s="142" t="s">
        <v>83</v>
      </c>
      <c r="H67" s="142"/>
      <c r="I67" s="142"/>
      <c r="J67" s="142"/>
      <c r="K67" s="142"/>
      <c r="L67" s="142"/>
      <c r="M67" s="142"/>
    </row>
    <row r="68" spans="2:13" ht="18.75" x14ac:dyDescent="0.25">
      <c r="E68" s="135" t="s">
        <v>1</v>
      </c>
      <c r="F68" s="132">
        <v>3.3</v>
      </c>
      <c r="G68" s="142" t="s">
        <v>84</v>
      </c>
      <c r="H68" s="142"/>
      <c r="I68" s="142"/>
      <c r="J68" s="142"/>
      <c r="K68" s="142"/>
      <c r="L68" s="142"/>
      <c r="M68" s="142"/>
    </row>
    <row r="69" spans="2:13" ht="51.75" customHeight="1" x14ac:dyDescent="0.25">
      <c r="E69" s="135" t="s">
        <v>1</v>
      </c>
      <c r="F69" s="132">
        <v>3.4</v>
      </c>
      <c r="G69" s="142" t="s">
        <v>85</v>
      </c>
      <c r="H69" s="142"/>
      <c r="I69" s="142"/>
      <c r="J69" s="142"/>
      <c r="K69" s="142"/>
      <c r="L69" s="142"/>
      <c r="M69" s="142"/>
    </row>
    <row r="70" spans="2:13" ht="17.45" customHeight="1" x14ac:dyDescent="0.3">
      <c r="B70" s="130" t="s">
        <v>86</v>
      </c>
      <c r="F70" s="132">
        <v>4.0999999999999996</v>
      </c>
      <c r="G70" s="142" t="s">
        <v>87</v>
      </c>
      <c r="H70" s="142"/>
      <c r="I70" s="142"/>
      <c r="J70" s="142"/>
      <c r="K70" s="142"/>
      <c r="L70" s="142"/>
      <c r="M70" s="142"/>
    </row>
    <row r="71" spans="2:13" ht="36.75" customHeight="1" x14ac:dyDescent="0.25">
      <c r="B71" s="144" t="s">
        <v>88</v>
      </c>
      <c r="C71" s="144"/>
      <c r="D71" s="144"/>
      <c r="E71" s="144"/>
      <c r="F71" s="132">
        <v>4.2</v>
      </c>
      <c r="G71" s="142" t="s">
        <v>89</v>
      </c>
      <c r="H71" s="142"/>
      <c r="I71" s="142"/>
      <c r="J71" s="142"/>
      <c r="K71" s="142"/>
      <c r="L71" s="142"/>
      <c r="M71" s="142"/>
    </row>
    <row r="72" spans="2:13" ht="18.75" x14ac:dyDescent="0.3">
      <c r="E72" s="135" t="s">
        <v>1</v>
      </c>
      <c r="F72" s="136">
        <v>4.3</v>
      </c>
      <c r="G72" s="142" t="s">
        <v>90</v>
      </c>
      <c r="H72" s="142"/>
      <c r="I72" s="142"/>
      <c r="J72" s="142"/>
      <c r="K72" s="142"/>
      <c r="L72" s="142"/>
      <c r="M72" s="142"/>
    </row>
    <row r="73" spans="2:13" ht="18.75" x14ac:dyDescent="0.25">
      <c r="E73" s="135" t="s">
        <v>1</v>
      </c>
      <c r="F73" s="132">
        <v>4.4000000000000004</v>
      </c>
      <c r="G73" s="142" t="s">
        <v>91</v>
      </c>
      <c r="H73" s="142"/>
      <c r="I73" s="142"/>
      <c r="J73" s="142"/>
      <c r="K73" s="142"/>
      <c r="L73" s="142"/>
      <c r="M73" s="142"/>
    </row>
    <row r="74" spans="2:13" ht="33" customHeight="1" x14ac:dyDescent="0.25">
      <c r="E74" s="135" t="s">
        <v>1</v>
      </c>
      <c r="F74" s="137">
        <v>4.5</v>
      </c>
      <c r="G74" s="142" t="s">
        <v>92</v>
      </c>
      <c r="H74" s="142"/>
      <c r="I74" s="142"/>
      <c r="J74" s="142"/>
      <c r="K74" s="142"/>
      <c r="L74" s="142"/>
      <c r="M74" s="142"/>
    </row>
    <row r="75" spans="2:13" ht="18.75" x14ac:dyDescent="0.3">
      <c r="B75" s="130" t="s">
        <v>93</v>
      </c>
      <c r="F75" s="132">
        <v>5.0999999999999996</v>
      </c>
      <c r="G75" s="138" t="s">
        <v>94</v>
      </c>
    </row>
    <row r="76" spans="2:13" ht="18.75" x14ac:dyDescent="0.25">
      <c r="B76" s="144" t="s">
        <v>95</v>
      </c>
      <c r="C76" s="144"/>
      <c r="D76" s="144"/>
      <c r="E76" s="144"/>
      <c r="F76" s="132">
        <v>5.2</v>
      </c>
      <c r="G76" s="138" t="s">
        <v>96</v>
      </c>
    </row>
    <row r="77" spans="2:13" ht="35.450000000000003" customHeight="1" x14ac:dyDescent="0.25">
      <c r="E77" s="135" t="s">
        <v>1</v>
      </c>
      <c r="F77" s="132">
        <v>5.3</v>
      </c>
      <c r="G77" s="142" t="s">
        <v>97</v>
      </c>
      <c r="H77" s="142"/>
      <c r="I77" s="142"/>
      <c r="J77" s="142"/>
      <c r="K77" s="142"/>
      <c r="L77" s="142"/>
      <c r="M77" s="142"/>
    </row>
    <row r="78" spans="2:13" ht="18.75" x14ac:dyDescent="0.25">
      <c r="E78" s="135" t="s">
        <v>1</v>
      </c>
      <c r="F78" s="132">
        <v>5.4</v>
      </c>
      <c r="G78" s="138" t="s">
        <v>98</v>
      </c>
    </row>
    <row r="79" spans="2:13" ht="34.5" customHeight="1" x14ac:dyDescent="0.25">
      <c r="E79" s="135" t="s">
        <v>1</v>
      </c>
      <c r="F79" s="132">
        <v>5.5</v>
      </c>
      <c r="G79" s="142" t="s">
        <v>99</v>
      </c>
      <c r="H79" s="142"/>
      <c r="I79" s="142"/>
      <c r="J79" s="142"/>
      <c r="K79" s="142"/>
      <c r="L79" s="142"/>
      <c r="M79" s="142"/>
    </row>
    <row r="80" spans="2:13" ht="34.5" customHeight="1" x14ac:dyDescent="0.3">
      <c r="B80" s="130" t="s">
        <v>100</v>
      </c>
      <c r="E80" s="135" t="s">
        <v>1</v>
      </c>
      <c r="F80" s="132">
        <v>6.1</v>
      </c>
      <c r="G80" s="142" t="s">
        <v>101</v>
      </c>
      <c r="H80" s="142"/>
      <c r="I80" s="142"/>
      <c r="J80" s="142"/>
      <c r="K80" s="142"/>
      <c r="L80" s="142"/>
      <c r="M80" s="142"/>
    </row>
    <row r="81" spans="2:13" ht="18.75" x14ac:dyDescent="0.25">
      <c r="B81" s="143" t="s">
        <v>102</v>
      </c>
      <c r="C81" s="143"/>
      <c r="D81" s="143"/>
      <c r="E81" s="143"/>
      <c r="F81" s="132">
        <v>6.2</v>
      </c>
      <c r="G81" s="142" t="s">
        <v>103</v>
      </c>
      <c r="H81" s="142"/>
      <c r="I81" s="142"/>
      <c r="J81" s="142"/>
      <c r="K81" s="142"/>
      <c r="L81" s="142"/>
      <c r="M81" s="142"/>
    </row>
    <row r="82" spans="2:13" ht="34.5" customHeight="1" x14ac:dyDescent="0.25">
      <c r="E82" s="135" t="s">
        <v>1</v>
      </c>
      <c r="F82" s="132">
        <v>6.3</v>
      </c>
      <c r="G82" s="142" t="s">
        <v>104</v>
      </c>
      <c r="H82" s="142"/>
      <c r="I82" s="142"/>
      <c r="J82" s="142"/>
      <c r="K82" s="142"/>
      <c r="L82" s="142"/>
      <c r="M82" s="142"/>
    </row>
    <row r="83" spans="2:13" ht="18.75" x14ac:dyDescent="0.25">
      <c r="E83" s="135" t="s">
        <v>1</v>
      </c>
      <c r="F83" s="132">
        <v>6.4</v>
      </c>
      <c r="G83" s="141" t="s">
        <v>105</v>
      </c>
      <c r="H83" s="141"/>
      <c r="I83" s="141"/>
      <c r="J83" s="141"/>
      <c r="K83" s="141"/>
      <c r="L83" s="141"/>
      <c r="M83" s="141"/>
    </row>
    <row r="84" spans="2:13" ht="33" customHeight="1" x14ac:dyDescent="0.25">
      <c r="E84" s="135" t="s">
        <v>1</v>
      </c>
      <c r="F84" s="132">
        <v>6.5</v>
      </c>
      <c r="G84" s="142" t="s">
        <v>106</v>
      </c>
      <c r="H84" s="142"/>
      <c r="I84" s="142"/>
      <c r="J84" s="142"/>
      <c r="K84" s="142"/>
      <c r="L84" s="142"/>
      <c r="M84" s="142"/>
    </row>
    <row r="85" spans="2:13" ht="18.75" x14ac:dyDescent="0.25">
      <c r="F85" s="137">
        <v>0</v>
      </c>
    </row>
  </sheetData>
  <sheetProtection algorithmName="SHA-512" hashValue="t/0Bf7ky5NnQklLC2boahoFyYwwc/NC3OKrEvxy5sKzhzKEyWida7b1GK4CGA0/GvnxRg3eaFDpQDH+dsqDHaQ==" saltValue="BzZn5AJT2THGj4HTtpr/uw==" spinCount="100000" sheet="1" objects="1" scenarios="1"/>
  <mergeCells count="38">
    <mergeCell ref="A7:B7"/>
    <mergeCell ref="A1:M1"/>
    <mergeCell ref="A2:M2"/>
    <mergeCell ref="A3:M3"/>
    <mergeCell ref="A5:B5"/>
    <mergeCell ref="K5:M5"/>
    <mergeCell ref="F20:L20"/>
    <mergeCell ref="F53:I53"/>
    <mergeCell ref="K53:M53"/>
    <mergeCell ref="A54:E54"/>
    <mergeCell ref="F54:I54"/>
    <mergeCell ref="K54:L54"/>
    <mergeCell ref="G70:M70"/>
    <mergeCell ref="G61:M61"/>
    <mergeCell ref="G62:M62"/>
    <mergeCell ref="G63:M63"/>
    <mergeCell ref="B64:E64"/>
    <mergeCell ref="G64:M64"/>
    <mergeCell ref="G65:M65"/>
    <mergeCell ref="G66:M66"/>
    <mergeCell ref="B67:E67"/>
    <mergeCell ref="G67:M67"/>
    <mergeCell ref="G68:M68"/>
    <mergeCell ref="G69:M69"/>
    <mergeCell ref="B81:E81"/>
    <mergeCell ref="G81:M81"/>
    <mergeCell ref="G82:M82"/>
    <mergeCell ref="B71:E71"/>
    <mergeCell ref="G71:M71"/>
    <mergeCell ref="G72:M72"/>
    <mergeCell ref="G73:M73"/>
    <mergeCell ref="G74:M74"/>
    <mergeCell ref="B76:E76"/>
    <mergeCell ref="G83:M83"/>
    <mergeCell ref="G84:M84"/>
    <mergeCell ref="G77:M77"/>
    <mergeCell ref="G79:M79"/>
    <mergeCell ref="G80:M80"/>
  </mergeCells>
  <dataValidations count="4">
    <dataValidation type="list" allowBlank="1" showInputMessage="1" showErrorMessage="1" errorTitle="STRATEGIC ACCOUNTABILITY PLAN" error="Select a code that best match the Strategic Accountability Plan (SAP) goal.  Determine the percentage of budget spent to reach this goal.  Up to two SAP codes may be chosen for each expenditure listed." sqref="WVT983061:WVT983090 JH8:JH19 TD8:TD19 ACZ8:ACZ19 AMV8:AMV19 AWR8:AWR19 BGN8:BGN19 BQJ8:BQJ19 CAF8:CAF19 CKB8:CKB19 CTX8:CTX19 DDT8:DDT19 DNP8:DNP19 DXL8:DXL19 EHH8:EHH19 ERD8:ERD19 FAZ8:FAZ19 FKV8:FKV19 FUR8:FUR19 GEN8:GEN19 GOJ8:GOJ19 GYF8:GYF19 HIB8:HIB19 HRX8:HRX19 IBT8:IBT19 ILP8:ILP19 IVL8:IVL19 JFH8:JFH19 JPD8:JPD19 JYZ8:JYZ19 KIV8:KIV19 KSR8:KSR19 LCN8:LCN19 LMJ8:LMJ19 LWF8:LWF19 MGB8:MGB19 MPX8:MPX19 MZT8:MZT19 NJP8:NJP19 NTL8:NTL19 ODH8:ODH19 OND8:OND19 OWZ8:OWZ19 PGV8:PGV19 PQR8:PQR19 QAN8:QAN19 QKJ8:QKJ19 QUF8:QUF19 REB8:REB19 RNX8:RNX19 RXT8:RXT19 SHP8:SHP19 SRL8:SRL19 TBH8:TBH19 TLD8:TLD19 TUZ8:TUZ19 UEV8:UEV19 UOR8:UOR19 UYN8:UYN19 VIJ8:VIJ19 VSF8:VSF19 WCB8:WCB19 WLX8:WLX19 WVT8:WVT19 L65544:L65555 JH65544:JH65555 TD65544:TD65555 ACZ65544:ACZ65555 AMV65544:AMV65555 AWR65544:AWR65555 BGN65544:BGN65555 BQJ65544:BQJ65555 CAF65544:CAF65555 CKB65544:CKB65555 CTX65544:CTX65555 DDT65544:DDT65555 DNP65544:DNP65555 DXL65544:DXL65555 EHH65544:EHH65555 ERD65544:ERD65555 FAZ65544:FAZ65555 FKV65544:FKV65555 FUR65544:FUR65555 GEN65544:GEN65555 GOJ65544:GOJ65555 GYF65544:GYF65555 HIB65544:HIB65555 HRX65544:HRX65555 IBT65544:IBT65555 ILP65544:ILP65555 IVL65544:IVL65555 JFH65544:JFH65555 JPD65544:JPD65555 JYZ65544:JYZ65555 KIV65544:KIV65555 KSR65544:KSR65555 LCN65544:LCN65555 LMJ65544:LMJ65555 LWF65544:LWF65555 MGB65544:MGB65555 MPX65544:MPX65555 MZT65544:MZT65555 NJP65544:NJP65555 NTL65544:NTL65555 ODH65544:ODH65555 OND65544:OND65555 OWZ65544:OWZ65555 PGV65544:PGV65555 PQR65544:PQR65555 QAN65544:QAN65555 QKJ65544:QKJ65555 QUF65544:QUF65555 REB65544:REB65555 RNX65544:RNX65555 RXT65544:RXT65555 SHP65544:SHP65555 SRL65544:SRL65555 TBH65544:TBH65555 TLD65544:TLD65555 TUZ65544:TUZ65555 UEV65544:UEV65555 UOR65544:UOR65555 UYN65544:UYN65555 VIJ65544:VIJ65555 VSF65544:VSF65555 WCB65544:WCB65555 WLX65544:WLX65555 WVT65544:WVT65555 L131080:L131091 JH131080:JH131091 TD131080:TD131091 ACZ131080:ACZ131091 AMV131080:AMV131091 AWR131080:AWR131091 BGN131080:BGN131091 BQJ131080:BQJ131091 CAF131080:CAF131091 CKB131080:CKB131091 CTX131080:CTX131091 DDT131080:DDT131091 DNP131080:DNP131091 DXL131080:DXL131091 EHH131080:EHH131091 ERD131080:ERD131091 FAZ131080:FAZ131091 FKV131080:FKV131091 FUR131080:FUR131091 GEN131080:GEN131091 GOJ131080:GOJ131091 GYF131080:GYF131091 HIB131080:HIB131091 HRX131080:HRX131091 IBT131080:IBT131091 ILP131080:ILP131091 IVL131080:IVL131091 JFH131080:JFH131091 JPD131080:JPD131091 JYZ131080:JYZ131091 KIV131080:KIV131091 KSR131080:KSR131091 LCN131080:LCN131091 LMJ131080:LMJ131091 LWF131080:LWF131091 MGB131080:MGB131091 MPX131080:MPX131091 MZT131080:MZT131091 NJP131080:NJP131091 NTL131080:NTL131091 ODH131080:ODH131091 OND131080:OND131091 OWZ131080:OWZ131091 PGV131080:PGV131091 PQR131080:PQR131091 QAN131080:QAN131091 QKJ131080:QKJ131091 QUF131080:QUF131091 REB131080:REB131091 RNX131080:RNX131091 RXT131080:RXT131091 SHP131080:SHP131091 SRL131080:SRL131091 TBH131080:TBH131091 TLD131080:TLD131091 TUZ131080:TUZ131091 UEV131080:UEV131091 UOR131080:UOR131091 UYN131080:UYN131091 VIJ131080:VIJ131091 VSF131080:VSF131091 WCB131080:WCB131091 WLX131080:WLX131091 WVT131080:WVT131091 L196616:L196627 JH196616:JH196627 TD196616:TD196627 ACZ196616:ACZ196627 AMV196616:AMV196627 AWR196616:AWR196627 BGN196616:BGN196627 BQJ196616:BQJ196627 CAF196616:CAF196627 CKB196616:CKB196627 CTX196616:CTX196627 DDT196616:DDT196627 DNP196616:DNP196627 DXL196616:DXL196627 EHH196616:EHH196627 ERD196616:ERD196627 FAZ196616:FAZ196627 FKV196616:FKV196627 FUR196616:FUR196627 GEN196616:GEN196627 GOJ196616:GOJ196627 GYF196616:GYF196627 HIB196616:HIB196627 HRX196616:HRX196627 IBT196616:IBT196627 ILP196616:ILP196627 IVL196616:IVL196627 JFH196616:JFH196627 JPD196616:JPD196627 JYZ196616:JYZ196627 KIV196616:KIV196627 KSR196616:KSR196627 LCN196616:LCN196627 LMJ196616:LMJ196627 LWF196616:LWF196627 MGB196616:MGB196627 MPX196616:MPX196627 MZT196616:MZT196627 NJP196616:NJP196627 NTL196616:NTL196627 ODH196616:ODH196627 OND196616:OND196627 OWZ196616:OWZ196627 PGV196616:PGV196627 PQR196616:PQR196627 QAN196616:QAN196627 QKJ196616:QKJ196627 QUF196616:QUF196627 REB196616:REB196627 RNX196616:RNX196627 RXT196616:RXT196627 SHP196616:SHP196627 SRL196616:SRL196627 TBH196616:TBH196627 TLD196616:TLD196627 TUZ196616:TUZ196627 UEV196616:UEV196627 UOR196616:UOR196627 UYN196616:UYN196627 VIJ196616:VIJ196627 VSF196616:VSF196627 WCB196616:WCB196627 WLX196616:WLX196627 WVT196616:WVT196627 L262152:L262163 JH262152:JH262163 TD262152:TD262163 ACZ262152:ACZ262163 AMV262152:AMV262163 AWR262152:AWR262163 BGN262152:BGN262163 BQJ262152:BQJ262163 CAF262152:CAF262163 CKB262152:CKB262163 CTX262152:CTX262163 DDT262152:DDT262163 DNP262152:DNP262163 DXL262152:DXL262163 EHH262152:EHH262163 ERD262152:ERD262163 FAZ262152:FAZ262163 FKV262152:FKV262163 FUR262152:FUR262163 GEN262152:GEN262163 GOJ262152:GOJ262163 GYF262152:GYF262163 HIB262152:HIB262163 HRX262152:HRX262163 IBT262152:IBT262163 ILP262152:ILP262163 IVL262152:IVL262163 JFH262152:JFH262163 JPD262152:JPD262163 JYZ262152:JYZ262163 KIV262152:KIV262163 KSR262152:KSR262163 LCN262152:LCN262163 LMJ262152:LMJ262163 LWF262152:LWF262163 MGB262152:MGB262163 MPX262152:MPX262163 MZT262152:MZT262163 NJP262152:NJP262163 NTL262152:NTL262163 ODH262152:ODH262163 OND262152:OND262163 OWZ262152:OWZ262163 PGV262152:PGV262163 PQR262152:PQR262163 QAN262152:QAN262163 QKJ262152:QKJ262163 QUF262152:QUF262163 REB262152:REB262163 RNX262152:RNX262163 RXT262152:RXT262163 SHP262152:SHP262163 SRL262152:SRL262163 TBH262152:TBH262163 TLD262152:TLD262163 TUZ262152:TUZ262163 UEV262152:UEV262163 UOR262152:UOR262163 UYN262152:UYN262163 VIJ262152:VIJ262163 VSF262152:VSF262163 WCB262152:WCB262163 WLX262152:WLX262163 WVT262152:WVT262163 L327688:L327699 JH327688:JH327699 TD327688:TD327699 ACZ327688:ACZ327699 AMV327688:AMV327699 AWR327688:AWR327699 BGN327688:BGN327699 BQJ327688:BQJ327699 CAF327688:CAF327699 CKB327688:CKB327699 CTX327688:CTX327699 DDT327688:DDT327699 DNP327688:DNP327699 DXL327688:DXL327699 EHH327688:EHH327699 ERD327688:ERD327699 FAZ327688:FAZ327699 FKV327688:FKV327699 FUR327688:FUR327699 GEN327688:GEN327699 GOJ327688:GOJ327699 GYF327688:GYF327699 HIB327688:HIB327699 HRX327688:HRX327699 IBT327688:IBT327699 ILP327688:ILP327699 IVL327688:IVL327699 JFH327688:JFH327699 JPD327688:JPD327699 JYZ327688:JYZ327699 KIV327688:KIV327699 KSR327688:KSR327699 LCN327688:LCN327699 LMJ327688:LMJ327699 LWF327688:LWF327699 MGB327688:MGB327699 MPX327688:MPX327699 MZT327688:MZT327699 NJP327688:NJP327699 NTL327688:NTL327699 ODH327688:ODH327699 OND327688:OND327699 OWZ327688:OWZ327699 PGV327688:PGV327699 PQR327688:PQR327699 QAN327688:QAN327699 QKJ327688:QKJ327699 QUF327688:QUF327699 REB327688:REB327699 RNX327688:RNX327699 RXT327688:RXT327699 SHP327688:SHP327699 SRL327688:SRL327699 TBH327688:TBH327699 TLD327688:TLD327699 TUZ327688:TUZ327699 UEV327688:UEV327699 UOR327688:UOR327699 UYN327688:UYN327699 VIJ327688:VIJ327699 VSF327688:VSF327699 WCB327688:WCB327699 WLX327688:WLX327699 WVT327688:WVT327699 L393224:L393235 JH393224:JH393235 TD393224:TD393235 ACZ393224:ACZ393235 AMV393224:AMV393235 AWR393224:AWR393235 BGN393224:BGN393235 BQJ393224:BQJ393235 CAF393224:CAF393235 CKB393224:CKB393235 CTX393224:CTX393235 DDT393224:DDT393235 DNP393224:DNP393235 DXL393224:DXL393235 EHH393224:EHH393235 ERD393224:ERD393235 FAZ393224:FAZ393235 FKV393224:FKV393235 FUR393224:FUR393235 GEN393224:GEN393235 GOJ393224:GOJ393235 GYF393224:GYF393235 HIB393224:HIB393235 HRX393224:HRX393235 IBT393224:IBT393235 ILP393224:ILP393235 IVL393224:IVL393235 JFH393224:JFH393235 JPD393224:JPD393235 JYZ393224:JYZ393235 KIV393224:KIV393235 KSR393224:KSR393235 LCN393224:LCN393235 LMJ393224:LMJ393235 LWF393224:LWF393235 MGB393224:MGB393235 MPX393224:MPX393235 MZT393224:MZT393235 NJP393224:NJP393235 NTL393224:NTL393235 ODH393224:ODH393235 OND393224:OND393235 OWZ393224:OWZ393235 PGV393224:PGV393235 PQR393224:PQR393235 QAN393224:QAN393235 QKJ393224:QKJ393235 QUF393224:QUF393235 REB393224:REB393235 RNX393224:RNX393235 RXT393224:RXT393235 SHP393224:SHP393235 SRL393224:SRL393235 TBH393224:TBH393235 TLD393224:TLD393235 TUZ393224:TUZ393235 UEV393224:UEV393235 UOR393224:UOR393235 UYN393224:UYN393235 VIJ393224:VIJ393235 VSF393224:VSF393235 WCB393224:WCB393235 WLX393224:WLX393235 WVT393224:WVT393235 L458760:L458771 JH458760:JH458771 TD458760:TD458771 ACZ458760:ACZ458771 AMV458760:AMV458771 AWR458760:AWR458771 BGN458760:BGN458771 BQJ458760:BQJ458771 CAF458760:CAF458771 CKB458760:CKB458771 CTX458760:CTX458771 DDT458760:DDT458771 DNP458760:DNP458771 DXL458760:DXL458771 EHH458760:EHH458771 ERD458760:ERD458771 FAZ458760:FAZ458771 FKV458760:FKV458771 FUR458760:FUR458771 GEN458760:GEN458771 GOJ458760:GOJ458771 GYF458760:GYF458771 HIB458760:HIB458771 HRX458760:HRX458771 IBT458760:IBT458771 ILP458760:ILP458771 IVL458760:IVL458771 JFH458760:JFH458771 JPD458760:JPD458771 JYZ458760:JYZ458771 KIV458760:KIV458771 KSR458760:KSR458771 LCN458760:LCN458771 LMJ458760:LMJ458771 LWF458760:LWF458771 MGB458760:MGB458771 MPX458760:MPX458771 MZT458760:MZT458771 NJP458760:NJP458771 NTL458760:NTL458771 ODH458760:ODH458771 OND458760:OND458771 OWZ458760:OWZ458771 PGV458760:PGV458771 PQR458760:PQR458771 QAN458760:QAN458771 QKJ458760:QKJ458771 QUF458760:QUF458771 REB458760:REB458771 RNX458760:RNX458771 RXT458760:RXT458771 SHP458760:SHP458771 SRL458760:SRL458771 TBH458760:TBH458771 TLD458760:TLD458771 TUZ458760:TUZ458771 UEV458760:UEV458771 UOR458760:UOR458771 UYN458760:UYN458771 VIJ458760:VIJ458771 VSF458760:VSF458771 WCB458760:WCB458771 WLX458760:WLX458771 WVT458760:WVT458771 L524296:L524307 JH524296:JH524307 TD524296:TD524307 ACZ524296:ACZ524307 AMV524296:AMV524307 AWR524296:AWR524307 BGN524296:BGN524307 BQJ524296:BQJ524307 CAF524296:CAF524307 CKB524296:CKB524307 CTX524296:CTX524307 DDT524296:DDT524307 DNP524296:DNP524307 DXL524296:DXL524307 EHH524296:EHH524307 ERD524296:ERD524307 FAZ524296:FAZ524307 FKV524296:FKV524307 FUR524296:FUR524307 GEN524296:GEN524307 GOJ524296:GOJ524307 GYF524296:GYF524307 HIB524296:HIB524307 HRX524296:HRX524307 IBT524296:IBT524307 ILP524296:ILP524307 IVL524296:IVL524307 JFH524296:JFH524307 JPD524296:JPD524307 JYZ524296:JYZ524307 KIV524296:KIV524307 KSR524296:KSR524307 LCN524296:LCN524307 LMJ524296:LMJ524307 LWF524296:LWF524307 MGB524296:MGB524307 MPX524296:MPX524307 MZT524296:MZT524307 NJP524296:NJP524307 NTL524296:NTL524307 ODH524296:ODH524307 OND524296:OND524307 OWZ524296:OWZ524307 PGV524296:PGV524307 PQR524296:PQR524307 QAN524296:QAN524307 QKJ524296:QKJ524307 QUF524296:QUF524307 REB524296:REB524307 RNX524296:RNX524307 RXT524296:RXT524307 SHP524296:SHP524307 SRL524296:SRL524307 TBH524296:TBH524307 TLD524296:TLD524307 TUZ524296:TUZ524307 UEV524296:UEV524307 UOR524296:UOR524307 UYN524296:UYN524307 VIJ524296:VIJ524307 VSF524296:VSF524307 WCB524296:WCB524307 WLX524296:WLX524307 WVT524296:WVT524307 L589832:L589843 JH589832:JH589843 TD589832:TD589843 ACZ589832:ACZ589843 AMV589832:AMV589843 AWR589832:AWR589843 BGN589832:BGN589843 BQJ589832:BQJ589843 CAF589832:CAF589843 CKB589832:CKB589843 CTX589832:CTX589843 DDT589832:DDT589843 DNP589832:DNP589843 DXL589832:DXL589843 EHH589832:EHH589843 ERD589832:ERD589843 FAZ589832:FAZ589843 FKV589832:FKV589843 FUR589832:FUR589843 GEN589832:GEN589843 GOJ589832:GOJ589843 GYF589832:GYF589843 HIB589832:HIB589843 HRX589832:HRX589843 IBT589832:IBT589843 ILP589832:ILP589843 IVL589832:IVL589843 JFH589832:JFH589843 JPD589832:JPD589843 JYZ589832:JYZ589843 KIV589832:KIV589843 KSR589832:KSR589843 LCN589832:LCN589843 LMJ589832:LMJ589843 LWF589832:LWF589843 MGB589832:MGB589843 MPX589832:MPX589843 MZT589832:MZT589843 NJP589832:NJP589843 NTL589832:NTL589843 ODH589832:ODH589843 OND589832:OND589843 OWZ589832:OWZ589843 PGV589832:PGV589843 PQR589832:PQR589843 QAN589832:QAN589843 QKJ589832:QKJ589843 QUF589832:QUF589843 REB589832:REB589843 RNX589832:RNX589843 RXT589832:RXT589843 SHP589832:SHP589843 SRL589832:SRL589843 TBH589832:TBH589843 TLD589832:TLD589843 TUZ589832:TUZ589843 UEV589832:UEV589843 UOR589832:UOR589843 UYN589832:UYN589843 VIJ589832:VIJ589843 VSF589832:VSF589843 WCB589832:WCB589843 WLX589832:WLX589843 WVT589832:WVT589843 L655368:L655379 JH655368:JH655379 TD655368:TD655379 ACZ655368:ACZ655379 AMV655368:AMV655379 AWR655368:AWR655379 BGN655368:BGN655379 BQJ655368:BQJ655379 CAF655368:CAF655379 CKB655368:CKB655379 CTX655368:CTX655379 DDT655368:DDT655379 DNP655368:DNP655379 DXL655368:DXL655379 EHH655368:EHH655379 ERD655368:ERD655379 FAZ655368:FAZ655379 FKV655368:FKV655379 FUR655368:FUR655379 GEN655368:GEN655379 GOJ655368:GOJ655379 GYF655368:GYF655379 HIB655368:HIB655379 HRX655368:HRX655379 IBT655368:IBT655379 ILP655368:ILP655379 IVL655368:IVL655379 JFH655368:JFH655379 JPD655368:JPD655379 JYZ655368:JYZ655379 KIV655368:KIV655379 KSR655368:KSR655379 LCN655368:LCN655379 LMJ655368:LMJ655379 LWF655368:LWF655379 MGB655368:MGB655379 MPX655368:MPX655379 MZT655368:MZT655379 NJP655368:NJP655379 NTL655368:NTL655379 ODH655368:ODH655379 OND655368:OND655379 OWZ655368:OWZ655379 PGV655368:PGV655379 PQR655368:PQR655379 QAN655368:QAN655379 QKJ655368:QKJ655379 QUF655368:QUF655379 REB655368:REB655379 RNX655368:RNX655379 RXT655368:RXT655379 SHP655368:SHP655379 SRL655368:SRL655379 TBH655368:TBH655379 TLD655368:TLD655379 TUZ655368:TUZ655379 UEV655368:UEV655379 UOR655368:UOR655379 UYN655368:UYN655379 VIJ655368:VIJ655379 VSF655368:VSF655379 WCB655368:WCB655379 WLX655368:WLX655379 WVT655368:WVT655379 L720904:L720915 JH720904:JH720915 TD720904:TD720915 ACZ720904:ACZ720915 AMV720904:AMV720915 AWR720904:AWR720915 BGN720904:BGN720915 BQJ720904:BQJ720915 CAF720904:CAF720915 CKB720904:CKB720915 CTX720904:CTX720915 DDT720904:DDT720915 DNP720904:DNP720915 DXL720904:DXL720915 EHH720904:EHH720915 ERD720904:ERD720915 FAZ720904:FAZ720915 FKV720904:FKV720915 FUR720904:FUR720915 GEN720904:GEN720915 GOJ720904:GOJ720915 GYF720904:GYF720915 HIB720904:HIB720915 HRX720904:HRX720915 IBT720904:IBT720915 ILP720904:ILP720915 IVL720904:IVL720915 JFH720904:JFH720915 JPD720904:JPD720915 JYZ720904:JYZ720915 KIV720904:KIV720915 KSR720904:KSR720915 LCN720904:LCN720915 LMJ720904:LMJ720915 LWF720904:LWF720915 MGB720904:MGB720915 MPX720904:MPX720915 MZT720904:MZT720915 NJP720904:NJP720915 NTL720904:NTL720915 ODH720904:ODH720915 OND720904:OND720915 OWZ720904:OWZ720915 PGV720904:PGV720915 PQR720904:PQR720915 QAN720904:QAN720915 QKJ720904:QKJ720915 QUF720904:QUF720915 REB720904:REB720915 RNX720904:RNX720915 RXT720904:RXT720915 SHP720904:SHP720915 SRL720904:SRL720915 TBH720904:TBH720915 TLD720904:TLD720915 TUZ720904:TUZ720915 UEV720904:UEV720915 UOR720904:UOR720915 UYN720904:UYN720915 VIJ720904:VIJ720915 VSF720904:VSF720915 WCB720904:WCB720915 WLX720904:WLX720915 WVT720904:WVT720915 L786440:L786451 JH786440:JH786451 TD786440:TD786451 ACZ786440:ACZ786451 AMV786440:AMV786451 AWR786440:AWR786451 BGN786440:BGN786451 BQJ786440:BQJ786451 CAF786440:CAF786451 CKB786440:CKB786451 CTX786440:CTX786451 DDT786440:DDT786451 DNP786440:DNP786451 DXL786440:DXL786451 EHH786440:EHH786451 ERD786440:ERD786451 FAZ786440:FAZ786451 FKV786440:FKV786451 FUR786440:FUR786451 GEN786440:GEN786451 GOJ786440:GOJ786451 GYF786440:GYF786451 HIB786440:HIB786451 HRX786440:HRX786451 IBT786440:IBT786451 ILP786440:ILP786451 IVL786440:IVL786451 JFH786440:JFH786451 JPD786440:JPD786451 JYZ786440:JYZ786451 KIV786440:KIV786451 KSR786440:KSR786451 LCN786440:LCN786451 LMJ786440:LMJ786451 LWF786440:LWF786451 MGB786440:MGB786451 MPX786440:MPX786451 MZT786440:MZT786451 NJP786440:NJP786451 NTL786440:NTL786451 ODH786440:ODH786451 OND786440:OND786451 OWZ786440:OWZ786451 PGV786440:PGV786451 PQR786440:PQR786451 QAN786440:QAN786451 QKJ786440:QKJ786451 QUF786440:QUF786451 REB786440:REB786451 RNX786440:RNX786451 RXT786440:RXT786451 SHP786440:SHP786451 SRL786440:SRL786451 TBH786440:TBH786451 TLD786440:TLD786451 TUZ786440:TUZ786451 UEV786440:UEV786451 UOR786440:UOR786451 UYN786440:UYN786451 VIJ786440:VIJ786451 VSF786440:VSF786451 WCB786440:WCB786451 WLX786440:WLX786451 WVT786440:WVT786451 L851976:L851987 JH851976:JH851987 TD851976:TD851987 ACZ851976:ACZ851987 AMV851976:AMV851987 AWR851976:AWR851987 BGN851976:BGN851987 BQJ851976:BQJ851987 CAF851976:CAF851987 CKB851976:CKB851987 CTX851976:CTX851987 DDT851976:DDT851987 DNP851976:DNP851987 DXL851976:DXL851987 EHH851976:EHH851987 ERD851976:ERD851987 FAZ851976:FAZ851987 FKV851976:FKV851987 FUR851976:FUR851987 GEN851976:GEN851987 GOJ851976:GOJ851987 GYF851976:GYF851987 HIB851976:HIB851987 HRX851976:HRX851987 IBT851976:IBT851987 ILP851976:ILP851987 IVL851976:IVL851987 JFH851976:JFH851987 JPD851976:JPD851987 JYZ851976:JYZ851987 KIV851976:KIV851987 KSR851976:KSR851987 LCN851976:LCN851987 LMJ851976:LMJ851987 LWF851976:LWF851987 MGB851976:MGB851987 MPX851976:MPX851987 MZT851976:MZT851987 NJP851976:NJP851987 NTL851976:NTL851987 ODH851976:ODH851987 OND851976:OND851987 OWZ851976:OWZ851987 PGV851976:PGV851987 PQR851976:PQR851987 QAN851976:QAN851987 QKJ851976:QKJ851987 QUF851976:QUF851987 REB851976:REB851987 RNX851976:RNX851987 RXT851976:RXT851987 SHP851976:SHP851987 SRL851976:SRL851987 TBH851976:TBH851987 TLD851976:TLD851987 TUZ851976:TUZ851987 UEV851976:UEV851987 UOR851976:UOR851987 UYN851976:UYN851987 VIJ851976:VIJ851987 VSF851976:VSF851987 WCB851976:WCB851987 WLX851976:WLX851987 WVT851976:WVT851987 L917512:L917523 JH917512:JH917523 TD917512:TD917523 ACZ917512:ACZ917523 AMV917512:AMV917523 AWR917512:AWR917523 BGN917512:BGN917523 BQJ917512:BQJ917523 CAF917512:CAF917523 CKB917512:CKB917523 CTX917512:CTX917523 DDT917512:DDT917523 DNP917512:DNP917523 DXL917512:DXL917523 EHH917512:EHH917523 ERD917512:ERD917523 FAZ917512:FAZ917523 FKV917512:FKV917523 FUR917512:FUR917523 GEN917512:GEN917523 GOJ917512:GOJ917523 GYF917512:GYF917523 HIB917512:HIB917523 HRX917512:HRX917523 IBT917512:IBT917523 ILP917512:ILP917523 IVL917512:IVL917523 JFH917512:JFH917523 JPD917512:JPD917523 JYZ917512:JYZ917523 KIV917512:KIV917523 KSR917512:KSR917523 LCN917512:LCN917523 LMJ917512:LMJ917523 LWF917512:LWF917523 MGB917512:MGB917523 MPX917512:MPX917523 MZT917512:MZT917523 NJP917512:NJP917523 NTL917512:NTL917523 ODH917512:ODH917523 OND917512:OND917523 OWZ917512:OWZ917523 PGV917512:PGV917523 PQR917512:PQR917523 QAN917512:QAN917523 QKJ917512:QKJ917523 QUF917512:QUF917523 REB917512:REB917523 RNX917512:RNX917523 RXT917512:RXT917523 SHP917512:SHP917523 SRL917512:SRL917523 TBH917512:TBH917523 TLD917512:TLD917523 TUZ917512:TUZ917523 UEV917512:UEV917523 UOR917512:UOR917523 UYN917512:UYN917523 VIJ917512:VIJ917523 VSF917512:VSF917523 WCB917512:WCB917523 WLX917512:WLX917523 WVT917512:WVT917523 L983048:L983059 JH983048:JH983059 TD983048:TD983059 ACZ983048:ACZ983059 AMV983048:AMV983059 AWR983048:AWR983059 BGN983048:BGN983059 BQJ983048:BQJ983059 CAF983048:CAF983059 CKB983048:CKB983059 CTX983048:CTX983059 DDT983048:DDT983059 DNP983048:DNP983059 DXL983048:DXL983059 EHH983048:EHH983059 ERD983048:ERD983059 FAZ983048:FAZ983059 FKV983048:FKV983059 FUR983048:FUR983059 GEN983048:GEN983059 GOJ983048:GOJ983059 GYF983048:GYF983059 HIB983048:HIB983059 HRX983048:HRX983059 IBT983048:IBT983059 ILP983048:ILP983059 IVL983048:IVL983059 JFH983048:JFH983059 JPD983048:JPD983059 JYZ983048:JYZ983059 KIV983048:KIV983059 KSR983048:KSR983059 LCN983048:LCN983059 LMJ983048:LMJ983059 LWF983048:LWF983059 MGB983048:MGB983059 MPX983048:MPX983059 MZT983048:MZT983059 NJP983048:NJP983059 NTL983048:NTL983059 ODH983048:ODH983059 OND983048:OND983059 OWZ983048:OWZ983059 PGV983048:PGV983059 PQR983048:PQR983059 QAN983048:QAN983059 QKJ983048:QKJ983059 QUF983048:QUF983059 REB983048:REB983059 RNX983048:RNX983059 RXT983048:RXT983059 SHP983048:SHP983059 SRL983048:SRL983059 TBH983048:TBH983059 TLD983048:TLD983059 TUZ983048:TUZ983059 UEV983048:UEV983059 UOR983048:UOR983059 UYN983048:UYN983059 VIJ983048:VIJ983059 VSF983048:VSF983059 WCB983048:WCB983059 WLX983048:WLX983059 WVT983048:WVT983059 WLX983061:WLX983090 JH21:JH50 TD21:TD50 ACZ21:ACZ50 AMV21:AMV50 AWR21:AWR50 BGN21:BGN50 BQJ21:BQJ50 CAF21:CAF50 CKB21:CKB50 CTX21:CTX50 DDT21:DDT50 DNP21:DNP50 DXL21:DXL50 EHH21:EHH50 ERD21:ERD50 FAZ21:FAZ50 FKV21:FKV50 FUR21:FUR50 GEN21:GEN50 GOJ21:GOJ50 GYF21:GYF50 HIB21:HIB50 HRX21:HRX50 IBT21:IBT50 ILP21:ILP50 IVL21:IVL50 JFH21:JFH50 JPD21:JPD50 JYZ21:JYZ50 KIV21:KIV50 KSR21:KSR50 LCN21:LCN50 LMJ21:LMJ50 LWF21:LWF50 MGB21:MGB50 MPX21:MPX50 MZT21:MZT50 NJP21:NJP50 NTL21:NTL50 ODH21:ODH50 OND21:OND50 OWZ21:OWZ50 PGV21:PGV50 PQR21:PQR50 QAN21:QAN50 QKJ21:QKJ50 QUF21:QUF50 REB21:REB50 RNX21:RNX50 RXT21:RXT50 SHP21:SHP50 SRL21:SRL50 TBH21:TBH50 TLD21:TLD50 TUZ21:TUZ50 UEV21:UEV50 UOR21:UOR50 UYN21:UYN50 VIJ21:VIJ50 VSF21:VSF50 WCB21:WCB50 WLX21:WLX50 WVT21:WVT50 L65557:L65586 JH65557:JH65586 TD65557:TD65586 ACZ65557:ACZ65586 AMV65557:AMV65586 AWR65557:AWR65586 BGN65557:BGN65586 BQJ65557:BQJ65586 CAF65557:CAF65586 CKB65557:CKB65586 CTX65557:CTX65586 DDT65557:DDT65586 DNP65557:DNP65586 DXL65557:DXL65586 EHH65557:EHH65586 ERD65557:ERD65586 FAZ65557:FAZ65586 FKV65557:FKV65586 FUR65557:FUR65586 GEN65557:GEN65586 GOJ65557:GOJ65586 GYF65557:GYF65586 HIB65557:HIB65586 HRX65557:HRX65586 IBT65557:IBT65586 ILP65557:ILP65586 IVL65557:IVL65586 JFH65557:JFH65586 JPD65557:JPD65586 JYZ65557:JYZ65586 KIV65557:KIV65586 KSR65557:KSR65586 LCN65557:LCN65586 LMJ65557:LMJ65586 LWF65557:LWF65586 MGB65557:MGB65586 MPX65557:MPX65586 MZT65557:MZT65586 NJP65557:NJP65586 NTL65557:NTL65586 ODH65557:ODH65586 OND65557:OND65586 OWZ65557:OWZ65586 PGV65557:PGV65586 PQR65557:PQR65586 QAN65557:QAN65586 QKJ65557:QKJ65586 QUF65557:QUF65586 REB65557:REB65586 RNX65557:RNX65586 RXT65557:RXT65586 SHP65557:SHP65586 SRL65557:SRL65586 TBH65557:TBH65586 TLD65557:TLD65586 TUZ65557:TUZ65586 UEV65557:UEV65586 UOR65557:UOR65586 UYN65557:UYN65586 VIJ65557:VIJ65586 VSF65557:VSF65586 WCB65557:WCB65586 WLX65557:WLX65586 WVT65557:WVT65586 L131093:L131122 JH131093:JH131122 TD131093:TD131122 ACZ131093:ACZ131122 AMV131093:AMV131122 AWR131093:AWR131122 BGN131093:BGN131122 BQJ131093:BQJ131122 CAF131093:CAF131122 CKB131093:CKB131122 CTX131093:CTX131122 DDT131093:DDT131122 DNP131093:DNP131122 DXL131093:DXL131122 EHH131093:EHH131122 ERD131093:ERD131122 FAZ131093:FAZ131122 FKV131093:FKV131122 FUR131093:FUR131122 GEN131093:GEN131122 GOJ131093:GOJ131122 GYF131093:GYF131122 HIB131093:HIB131122 HRX131093:HRX131122 IBT131093:IBT131122 ILP131093:ILP131122 IVL131093:IVL131122 JFH131093:JFH131122 JPD131093:JPD131122 JYZ131093:JYZ131122 KIV131093:KIV131122 KSR131093:KSR131122 LCN131093:LCN131122 LMJ131093:LMJ131122 LWF131093:LWF131122 MGB131093:MGB131122 MPX131093:MPX131122 MZT131093:MZT131122 NJP131093:NJP131122 NTL131093:NTL131122 ODH131093:ODH131122 OND131093:OND131122 OWZ131093:OWZ131122 PGV131093:PGV131122 PQR131093:PQR131122 QAN131093:QAN131122 QKJ131093:QKJ131122 QUF131093:QUF131122 REB131093:REB131122 RNX131093:RNX131122 RXT131093:RXT131122 SHP131093:SHP131122 SRL131093:SRL131122 TBH131093:TBH131122 TLD131093:TLD131122 TUZ131093:TUZ131122 UEV131093:UEV131122 UOR131093:UOR131122 UYN131093:UYN131122 VIJ131093:VIJ131122 VSF131093:VSF131122 WCB131093:WCB131122 WLX131093:WLX131122 WVT131093:WVT131122 L196629:L196658 JH196629:JH196658 TD196629:TD196658 ACZ196629:ACZ196658 AMV196629:AMV196658 AWR196629:AWR196658 BGN196629:BGN196658 BQJ196629:BQJ196658 CAF196629:CAF196658 CKB196629:CKB196658 CTX196629:CTX196658 DDT196629:DDT196658 DNP196629:DNP196658 DXL196629:DXL196658 EHH196629:EHH196658 ERD196629:ERD196658 FAZ196629:FAZ196658 FKV196629:FKV196658 FUR196629:FUR196658 GEN196629:GEN196658 GOJ196629:GOJ196658 GYF196629:GYF196658 HIB196629:HIB196658 HRX196629:HRX196658 IBT196629:IBT196658 ILP196629:ILP196658 IVL196629:IVL196658 JFH196629:JFH196658 JPD196629:JPD196658 JYZ196629:JYZ196658 KIV196629:KIV196658 KSR196629:KSR196658 LCN196629:LCN196658 LMJ196629:LMJ196658 LWF196629:LWF196658 MGB196629:MGB196658 MPX196629:MPX196658 MZT196629:MZT196658 NJP196629:NJP196658 NTL196629:NTL196658 ODH196629:ODH196658 OND196629:OND196658 OWZ196629:OWZ196658 PGV196629:PGV196658 PQR196629:PQR196658 QAN196629:QAN196658 QKJ196629:QKJ196658 QUF196629:QUF196658 REB196629:REB196658 RNX196629:RNX196658 RXT196629:RXT196658 SHP196629:SHP196658 SRL196629:SRL196658 TBH196629:TBH196658 TLD196629:TLD196658 TUZ196629:TUZ196658 UEV196629:UEV196658 UOR196629:UOR196658 UYN196629:UYN196658 VIJ196629:VIJ196658 VSF196629:VSF196658 WCB196629:WCB196658 WLX196629:WLX196658 WVT196629:WVT196658 L262165:L262194 JH262165:JH262194 TD262165:TD262194 ACZ262165:ACZ262194 AMV262165:AMV262194 AWR262165:AWR262194 BGN262165:BGN262194 BQJ262165:BQJ262194 CAF262165:CAF262194 CKB262165:CKB262194 CTX262165:CTX262194 DDT262165:DDT262194 DNP262165:DNP262194 DXL262165:DXL262194 EHH262165:EHH262194 ERD262165:ERD262194 FAZ262165:FAZ262194 FKV262165:FKV262194 FUR262165:FUR262194 GEN262165:GEN262194 GOJ262165:GOJ262194 GYF262165:GYF262194 HIB262165:HIB262194 HRX262165:HRX262194 IBT262165:IBT262194 ILP262165:ILP262194 IVL262165:IVL262194 JFH262165:JFH262194 JPD262165:JPD262194 JYZ262165:JYZ262194 KIV262165:KIV262194 KSR262165:KSR262194 LCN262165:LCN262194 LMJ262165:LMJ262194 LWF262165:LWF262194 MGB262165:MGB262194 MPX262165:MPX262194 MZT262165:MZT262194 NJP262165:NJP262194 NTL262165:NTL262194 ODH262165:ODH262194 OND262165:OND262194 OWZ262165:OWZ262194 PGV262165:PGV262194 PQR262165:PQR262194 QAN262165:QAN262194 QKJ262165:QKJ262194 QUF262165:QUF262194 REB262165:REB262194 RNX262165:RNX262194 RXT262165:RXT262194 SHP262165:SHP262194 SRL262165:SRL262194 TBH262165:TBH262194 TLD262165:TLD262194 TUZ262165:TUZ262194 UEV262165:UEV262194 UOR262165:UOR262194 UYN262165:UYN262194 VIJ262165:VIJ262194 VSF262165:VSF262194 WCB262165:WCB262194 WLX262165:WLX262194 WVT262165:WVT262194 L327701:L327730 JH327701:JH327730 TD327701:TD327730 ACZ327701:ACZ327730 AMV327701:AMV327730 AWR327701:AWR327730 BGN327701:BGN327730 BQJ327701:BQJ327730 CAF327701:CAF327730 CKB327701:CKB327730 CTX327701:CTX327730 DDT327701:DDT327730 DNP327701:DNP327730 DXL327701:DXL327730 EHH327701:EHH327730 ERD327701:ERD327730 FAZ327701:FAZ327730 FKV327701:FKV327730 FUR327701:FUR327730 GEN327701:GEN327730 GOJ327701:GOJ327730 GYF327701:GYF327730 HIB327701:HIB327730 HRX327701:HRX327730 IBT327701:IBT327730 ILP327701:ILP327730 IVL327701:IVL327730 JFH327701:JFH327730 JPD327701:JPD327730 JYZ327701:JYZ327730 KIV327701:KIV327730 KSR327701:KSR327730 LCN327701:LCN327730 LMJ327701:LMJ327730 LWF327701:LWF327730 MGB327701:MGB327730 MPX327701:MPX327730 MZT327701:MZT327730 NJP327701:NJP327730 NTL327701:NTL327730 ODH327701:ODH327730 OND327701:OND327730 OWZ327701:OWZ327730 PGV327701:PGV327730 PQR327701:PQR327730 QAN327701:QAN327730 QKJ327701:QKJ327730 QUF327701:QUF327730 REB327701:REB327730 RNX327701:RNX327730 RXT327701:RXT327730 SHP327701:SHP327730 SRL327701:SRL327730 TBH327701:TBH327730 TLD327701:TLD327730 TUZ327701:TUZ327730 UEV327701:UEV327730 UOR327701:UOR327730 UYN327701:UYN327730 VIJ327701:VIJ327730 VSF327701:VSF327730 WCB327701:WCB327730 WLX327701:WLX327730 WVT327701:WVT327730 L393237:L393266 JH393237:JH393266 TD393237:TD393266 ACZ393237:ACZ393266 AMV393237:AMV393266 AWR393237:AWR393266 BGN393237:BGN393266 BQJ393237:BQJ393266 CAF393237:CAF393266 CKB393237:CKB393266 CTX393237:CTX393266 DDT393237:DDT393266 DNP393237:DNP393266 DXL393237:DXL393266 EHH393237:EHH393266 ERD393237:ERD393266 FAZ393237:FAZ393266 FKV393237:FKV393266 FUR393237:FUR393266 GEN393237:GEN393266 GOJ393237:GOJ393266 GYF393237:GYF393266 HIB393237:HIB393266 HRX393237:HRX393266 IBT393237:IBT393266 ILP393237:ILP393266 IVL393237:IVL393266 JFH393237:JFH393266 JPD393237:JPD393266 JYZ393237:JYZ393266 KIV393237:KIV393266 KSR393237:KSR393266 LCN393237:LCN393266 LMJ393237:LMJ393266 LWF393237:LWF393266 MGB393237:MGB393266 MPX393237:MPX393266 MZT393237:MZT393266 NJP393237:NJP393266 NTL393237:NTL393266 ODH393237:ODH393266 OND393237:OND393266 OWZ393237:OWZ393266 PGV393237:PGV393266 PQR393237:PQR393266 QAN393237:QAN393266 QKJ393237:QKJ393266 QUF393237:QUF393266 REB393237:REB393266 RNX393237:RNX393266 RXT393237:RXT393266 SHP393237:SHP393266 SRL393237:SRL393266 TBH393237:TBH393266 TLD393237:TLD393266 TUZ393237:TUZ393266 UEV393237:UEV393266 UOR393237:UOR393266 UYN393237:UYN393266 VIJ393237:VIJ393266 VSF393237:VSF393266 WCB393237:WCB393266 WLX393237:WLX393266 WVT393237:WVT393266 L458773:L458802 JH458773:JH458802 TD458773:TD458802 ACZ458773:ACZ458802 AMV458773:AMV458802 AWR458773:AWR458802 BGN458773:BGN458802 BQJ458773:BQJ458802 CAF458773:CAF458802 CKB458773:CKB458802 CTX458773:CTX458802 DDT458773:DDT458802 DNP458773:DNP458802 DXL458773:DXL458802 EHH458773:EHH458802 ERD458773:ERD458802 FAZ458773:FAZ458802 FKV458773:FKV458802 FUR458773:FUR458802 GEN458773:GEN458802 GOJ458773:GOJ458802 GYF458773:GYF458802 HIB458773:HIB458802 HRX458773:HRX458802 IBT458773:IBT458802 ILP458773:ILP458802 IVL458773:IVL458802 JFH458773:JFH458802 JPD458773:JPD458802 JYZ458773:JYZ458802 KIV458773:KIV458802 KSR458773:KSR458802 LCN458773:LCN458802 LMJ458773:LMJ458802 LWF458773:LWF458802 MGB458773:MGB458802 MPX458773:MPX458802 MZT458773:MZT458802 NJP458773:NJP458802 NTL458773:NTL458802 ODH458773:ODH458802 OND458773:OND458802 OWZ458773:OWZ458802 PGV458773:PGV458802 PQR458773:PQR458802 QAN458773:QAN458802 QKJ458773:QKJ458802 QUF458773:QUF458802 REB458773:REB458802 RNX458773:RNX458802 RXT458773:RXT458802 SHP458773:SHP458802 SRL458773:SRL458802 TBH458773:TBH458802 TLD458773:TLD458802 TUZ458773:TUZ458802 UEV458773:UEV458802 UOR458773:UOR458802 UYN458773:UYN458802 VIJ458773:VIJ458802 VSF458773:VSF458802 WCB458773:WCB458802 WLX458773:WLX458802 WVT458773:WVT458802 L524309:L524338 JH524309:JH524338 TD524309:TD524338 ACZ524309:ACZ524338 AMV524309:AMV524338 AWR524309:AWR524338 BGN524309:BGN524338 BQJ524309:BQJ524338 CAF524309:CAF524338 CKB524309:CKB524338 CTX524309:CTX524338 DDT524309:DDT524338 DNP524309:DNP524338 DXL524309:DXL524338 EHH524309:EHH524338 ERD524309:ERD524338 FAZ524309:FAZ524338 FKV524309:FKV524338 FUR524309:FUR524338 GEN524309:GEN524338 GOJ524309:GOJ524338 GYF524309:GYF524338 HIB524309:HIB524338 HRX524309:HRX524338 IBT524309:IBT524338 ILP524309:ILP524338 IVL524309:IVL524338 JFH524309:JFH524338 JPD524309:JPD524338 JYZ524309:JYZ524338 KIV524309:KIV524338 KSR524309:KSR524338 LCN524309:LCN524338 LMJ524309:LMJ524338 LWF524309:LWF524338 MGB524309:MGB524338 MPX524309:MPX524338 MZT524309:MZT524338 NJP524309:NJP524338 NTL524309:NTL524338 ODH524309:ODH524338 OND524309:OND524338 OWZ524309:OWZ524338 PGV524309:PGV524338 PQR524309:PQR524338 QAN524309:QAN524338 QKJ524309:QKJ524338 QUF524309:QUF524338 REB524309:REB524338 RNX524309:RNX524338 RXT524309:RXT524338 SHP524309:SHP524338 SRL524309:SRL524338 TBH524309:TBH524338 TLD524309:TLD524338 TUZ524309:TUZ524338 UEV524309:UEV524338 UOR524309:UOR524338 UYN524309:UYN524338 VIJ524309:VIJ524338 VSF524309:VSF524338 WCB524309:WCB524338 WLX524309:WLX524338 WVT524309:WVT524338 L589845:L589874 JH589845:JH589874 TD589845:TD589874 ACZ589845:ACZ589874 AMV589845:AMV589874 AWR589845:AWR589874 BGN589845:BGN589874 BQJ589845:BQJ589874 CAF589845:CAF589874 CKB589845:CKB589874 CTX589845:CTX589874 DDT589845:DDT589874 DNP589845:DNP589874 DXL589845:DXL589874 EHH589845:EHH589874 ERD589845:ERD589874 FAZ589845:FAZ589874 FKV589845:FKV589874 FUR589845:FUR589874 GEN589845:GEN589874 GOJ589845:GOJ589874 GYF589845:GYF589874 HIB589845:HIB589874 HRX589845:HRX589874 IBT589845:IBT589874 ILP589845:ILP589874 IVL589845:IVL589874 JFH589845:JFH589874 JPD589845:JPD589874 JYZ589845:JYZ589874 KIV589845:KIV589874 KSR589845:KSR589874 LCN589845:LCN589874 LMJ589845:LMJ589874 LWF589845:LWF589874 MGB589845:MGB589874 MPX589845:MPX589874 MZT589845:MZT589874 NJP589845:NJP589874 NTL589845:NTL589874 ODH589845:ODH589874 OND589845:OND589874 OWZ589845:OWZ589874 PGV589845:PGV589874 PQR589845:PQR589874 QAN589845:QAN589874 QKJ589845:QKJ589874 QUF589845:QUF589874 REB589845:REB589874 RNX589845:RNX589874 RXT589845:RXT589874 SHP589845:SHP589874 SRL589845:SRL589874 TBH589845:TBH589874 TLD589845:TLD589874 TUZ589845:TUZ589874 UEV589845:UEV589874 UOR589845:UOR589874 UYN589845:UYN589874 VIJ589845:VIJ589874 VSF589845:VSF589874 WCB589845:WCB589874 WLX589845:WLX589874 WVT589845:WVT589874 L655381:L655410 JH655381:JH655410 TD655381:TD655410 ACZ655381:ACZ655410 AMV655381:AMV655410 AWR655381:AWR655410 BGN655381:BGN655410 BQJ655381:BQJ655410 CAF655381:CAF655410 CKB655381:CKB655410 CTX655381:CTX655410 DDT655381:DDT655410 DNP655381:DNP655410 DXL655381:DXL655410 EHH655381:EHH655410 ERD655381:ERD655410 FAZ655381:FAZ655410 FKV655381:FKV655410 FUR655381:FUR655410 GEN655381:GEN655410 GOJ655381:GOJ655410 GYF655381:GYF655410 HIB655381:HIB655410 HRX655381:HRX655410 IBT655381:IBT655410 ILP655381:ILP655410 IVL655381:IVL655410 JFH655381:JFH655410 JPD655381:JPD655410 JYZ655381:JYZ655410 KIV655381:KIV655410 KSR655381:KSR655410 LCN655381:LCN655410 LMJ655381:LMJ655410 LWF655381:LWF655410 MGB655381:MGB655410 MPX655381:MPX655410 MZT655381:MZT655410 NJP655381:NJP655410 NTL655381:NTL655410 ODH655381:ODH655410 OND655381:OND655410 OWZ655381:OWZ655410 PGV655381:PGV655410 PQR655381:PQR655410 QAN655381:QAN655410 QKJ655381:QKJ655410 QUF655381:QUF655410 REB655381:REB655410 RNX655381:RNX655410 RXT655381:RXT655410 SHP655381:SHP655410 SRL655381:SRL655410 TBH655381:TBH655410 TLD655381:TLD655410 TUZ655381:TUZ655410 UEV655381:UEV655410 UOR655381:UOR655410 UYN655381:UYN655410 VIJ655381:VIJ655410 VSF655381:VSF655410 WCB655381:WCB655410 WLX655381:WLX655410 WVT655381:WVT655410 L720917:L720946 JH720917:JH720946 TD720917:TD720946 ACZ720917:ACZ720946 AMV720917:AMV720946 AWR720917:AWR720946 BGN720917:BGN720946 BQJ720917:BQJ720946 CAF720917:CAF720946 CKB720917:CKB720946 CTX720917:CTX720946 DDT720917:DDT720946 DNP720917:DNP720946 DXL720917:DXL720946 EHH720917:EHH720946 ERD720917:ERD720946 FAZ720917:FAZ720946 FKV720917:FKV720946 FUR720917:FUR720946 GEN720917:GEN720946 GOJ720917:GOJ720946 GYF720917:GYF720946 HIB720917:HIB720946 HRX720917:HRX720946 IBT720917:IBT720946 ILP720917:ILP720946 IVL720917:IVL720946 JFH720917:JFH720946 JPD720917:JPD720946 JYZ720917:JYZ720946 KIV720917:KIV720946 KSR720917:KSR720946 LCN720917:LCN720946 LMJ720917:LMJ720946 LWF720917:LWF720946 MGB720917:MGB720946 MPX720917:MPX720946 MZT720917:MZT720946 NJP720917:NJP720946 NTL720917:NTL720946 ODH720917:ODH720946 OND720917:OND720946 OWZ720917:OWZ720946 PGV720917:PGV720946 PQR720917:PQR720946 QAN720917:QAN720946 QKJ720917:QKJ720946 QUF720917:QUF720946 REB720917:REB720946 RNX720917:RNX720946 RXT720917:RXT720946 SHP720917:SHP720946 SRL720917:SRL720946 TBH720917:TBH720946 TLD720917:TLD720946 TUZ720917:TUZ720946 UEV720917:UEV720946 UOR720917:UOR720946 UYN720917:UYN720946 VIJ720917:VIJ720946 VSF720917:VSF720946 WCB720917:WCB720946 WLX720917:WLX720946 WVT720917:WVT720946 L786453:L786482 JH786453:JH786482 TD786453:TD786482 ACZ786453:ACZ786482 AMV786453:AMV786482 AWR786453:AWR786482 BGN786453:BGN786482 BQJ786453:BQJ786482 CAF786453:CAF786482 CKB786453:CKB786482 CTX786453:CTX786482 DDT786453:DDT786482 DNP786453:DNP786482 DXL786453:DXL786482 EHH786453:EHH786482 ERD786453:ERD786482 FAZ786453:FAZ786482 FKV786453:FKV786482 FUR786453:FUR786482 GEN786453:GEN786482 GOJ786453:GOJ786482 GYF786453:GYF786482 HIB786453:HIB786482 HRX786453:HRX786482 IBT786453:IBT786482 ILP786453:ILP786482 IVL786453:IVL786482 JFH786453:JFH786482 JPD786453:JPD786482 JYZ786453:JYZ786482 KIV786453:KIV786482 KSR786453:KSR786482 LCN786453:LCN786482 LMJ786453:LMJ786482 LWF786453:LWF786482 MGB786453:MGB786482 MPX786453:MPX786482 MZT786453:MZT786482 NJP786453:NJP786482 NTL786453:NTL786482 ODH786453:ODH786482 OND786453:OND786482 OWZ786453:OWZ786482 PGV786453:PGV786482 PQR786453:PQR786482 QAN786453:QAN786482 QKJ786453:QKJ786482 QUF786453:QUF786482 REB786453:REB786482 RNX786453:RNX786482 RXT786453:RXT786482 SHP786453:SHP786482 SRL786453:SRL786482 TBH786453:TBH786482 TLD786453:TLD786482 TUZ786453:TUZ786482 UEV786453:UEV786482 UOR786453:UOR786482 UYN786453:UYN786482 VIJ786453:VIJ786482 VSF786453:VSF786482 WCB786453:WCB786482 WLX786453:WLX786482 WVT786453:WVT786482 L851989:L852018 JH851989:JH852018 TD851989:TD852018 ACZ851989:ACZ852018 AMV851989:AMV852018 AWR851989:AWR852018 BGN851989:BGN852018 BQJ851989:BQJ852018 CAF851989:CAF852018 CKB851989:CKB852018 CTX851989:CTX852018 DDT851989:DDT852018 DNP851989:DNP852018 DXL851989:DXL852018 EHH851989:EHH852018 ERD851989:ERD852018 FAZ851989:FAZ852018 FKV851989:FKV852018 FUR851989:FUR852018 GEN851989:GEN852018 GOJ851989:GOJ852018 GYF851989:GYF852018 HIB851989:HIB852018 HRX851989:HRX852018 IBT851989:IBT852018 ILP851989:ILP852018 IVL851989:IVL852018 JFH851989:JFH852018 JPD851989:JPD852018 JYZ851989:JYZ852018 KIV851989:KIV852018 KSR851989:KSR852018 LCN851989:LCN852018 LMJ851989:LMJ852018 LWF851989:LWF852018 MGB851989:MGB852018 MPX851989:MPX852018 MZT851989:MZT852018 NJP851989:NJP852018 NTL851989:NTL852018 ODH851989:ODH852018 OND851989:OND852018 OWZ851989:OWZ852018 PGV851989:PGV852018 PQR851989:PQR852018 QAN851989:QAN852018 QKJ851989:QKJ852018 QUF851989:QUF852018 REB851989:REB852018 RNX851989:RNX852018 RXT851989:RXT852018 SHP851989:SHP852018 SRL851989:SRL852018 TBH851989:TBH852018 TLD851989:TLD852018 TUZ851989:TUZ852018 UEV851989:UEV852018 UOR851989:UOR852018 UYN851989:UYN852018 VIJ851989:VIJ852018 VSF851989:VSF852018 WCB851989:WCB852018 WLX851989:WLX852018 WVT851989:WVT852018 L917525:L917554 JH917525:JH917554 TD917525:TD917554 ACZ917525:ACZ917554 AMV917525:AMV917554 AWR917525:AWR917554 BGN917525:BGN917554 BQJ917525:BQJ917554 CAF917525:CAF917554 CKB917525:CKB917554 CTX917525:CTX917554 DDT917525:DDT917554 DNP917525:DNP917554 DXL917525:DXL917554 EHH917525:EHH917554 ERD917525:ERD917554 FAZ917525:FAZ917554 FKV917525:FKV917554 FUR917525:FUR917554 GEN917525:GEN917554 GOJ917525:GOJ917554 GYF917525:GYF917554 HIB917525:HIB917554 HRX917525:HRX917554 IBT917525:IBT917554 ILP917525:ILP917554 IVL917525:IVL917554 JFH917525:JFH917554 JPD917525:JPD917554 JYZ917525:JYZ917554 KIV917525:KIV917554 KSR917525:KSR917554 LCN917525:LCN917554 LMJ917525:LMJ917554 LWF917525:LWF917554 MGB917525:MGB917554 MPX917525:MPX917554 MZT917525:MZT917554 NJP917525:NJP917554 NTL917525:NTL917554 ODH917525:ODH917554 OND917525:OND917554 OWZ917525:OWZ917554 PGV917525:PGV917554 PQR917525:PQR917554 QAN917525:QAN917554 QKJ917525:QKJ917554 QUF917525:QUF917554 REB917525:REB917554 RNX917525:RNX917554 RXT917525:RXT917554 SHP917525:SHP917554 SRL917525:SRL917554 TBH917525:TBH917554 TLD917525:TLD917554 TUZ917525:TUZ917554 UEV917525:UEV917554 UOR917525:UOR917554 UYN917525:UYN917554 VIJ917525:VIJ917554 VSF917525:VSF917554 WCB917525:WCB917554 WLX917525:WLX917554 WVT917525:WVT917554 L983061:L983090 JH983061:JH983090 TD983061:TD983090 ACZ983061:ACZ983090 AMV983061:AMV983090 AWR983061:AWR983090 BGN983061:BGN983090 BQJ983061:BQJ983090 CAF983061:CAF983090 CKB983061:CKB983090 CTX983061:CTX983090 DDT983061:DDT983090 DNP983061:DNP983090 DXL983061:DXL983090 EHH983061:EHH983090 ERD983061:ERD983090 FAZ983061:FAZ983090 FKV983061:FKV983090 FUR983061:FUR983090 GEN983061:GEN983090 GOJ983061:GOJ983090 GYF983061:GYF983090 HIB983061:HIB983090 HRX983061:HRX983090 IBT983061:IBT983090 ILP983061:ILP983090 IVL983061:IVL983090 JFH983061:JFH983090 JPD983061:JPD983090 JYZ983061:JYZ983090 KIV983061:KIV983090 KSR983061:KSR983090 LCN983061:LCN983090 LMJ983061:LMJ983090 LWF983061:LWF983090 MGB983061:MGB983090 MPX983061:MPX983090 MZT983061:MZT983090 NJP983061:NJP983090 NTL983061:NTL983090 ODH983061:ODH983090 OND983061:OND983090 OWZ983061:OWZ983090 PGV983061:PGV983090 PQR983061:PQR983090 QAN983061:QAN983090 QKJ983061:QKJ983090 QUF983061:QUF983090 REB983061:REB983090 RNX983061:RNX983090 RXT983061:RXT983090 SHP983061:SHP983090 SRL983061:SRL983090 TBH983061:TBH983090 TLD983061:TLD983090 TUZ983061:TUZ983090 UEV983061:UEV983090 UOR983061:UOR983090 UYN983061:UYN983090 VIJ983061:VIJ983090 VSF983061:VSF983090 WCB983061:WCB983090">
      <formula1>$F$61:$F$84</formula1>
    </dataValidation>
    <dataValidation type="list" allowBlank="1" showInputMessage="1" showErrorMessage="1" errorTitle="Select A Funding Source" sqref="I21:I50 JE21:JE50 TA21:TA50 ACW21:ACW50 AMS21:AMS50 AWO21:AWO50 BGK21:BGK50 BQG21:BQG50 CAC21:CAC50 CJY21:CJY50 CTU21:CTU50 DDQ21:DDQ50 DNM21:DNM50 DXI21:DXI50 EHE21:EHE50 ERA21:ERA50 FAW21:FAW50 FKS21:FKS50 FUO21:FUO50 GEK21:GEK50 GOG21:GOG50 GYC21:GYC50 HHY21:HHY50 HRU21:HRU50 IBQ21:IBQ50 ILM21:ILM50 IVI21:IVI50 JFE21:JFE50 JPA21:JPA50 JYW21:JYW50 KIS21:KIS50 KSO21:KSO50 LCK21:LCK50 LMG21:LMG50 LWC21:LWC50 MFY21:MFY50 MPU21:MPU50 MZQ21:MZQ50 NJM21:NJM50 NTI21:NTI50 ODE21:ODE50 ONA21:ONA50 OWW21:OWW50 PGS21:PGS50 PQO21:PQO50 QAK21:QAK50 QKG21:QKG50 QUC21:QUC50 RDY21:RDY50 RNU21:RNU50 RXQ21:RXQ50 SHM21:SHM50 SRI21:SRI50 TBE21:TBE50 TLA21:TLA50 TUW21:TUW50 UES21:UES50 UOO21:UOO50 UYK21:UYK50 VIG21:VIG50 VSC21:VSC50 WBY21:WBY50 WLU21:WLU50 WVQ21:WVQ50 I65557:I65586 JE65557:JE65586 TA65557:TA65586 ACW65557:ACW65586 AMS65557:AMS65586 AWO65557:AWO65586 BGK65557:BGK65586 BQG65557:BQG65586 CAC65557:CAC65586 CJY65557:CJY65586 CTU65557:CTU65586 DDQ65557:DDQ65586 DNM65557:DNM65586 DXI65557:DXI65586 EHE65557:EHE65586 ERA65557:ERA65586 FAW65557:FAW65586 FKS65557:FKS65586 FUO65557:FUO65586 GEK65557:GEK65586 GOG65557:GOG65586 GYC65557:GYC65586 HHY65557:HHY65586 HRU65557:HRU65586 IBQ65557:IBQ65586 ILM65557:ILM65586 IVI65557:IVI65586 JFE65557:JFE65586 JPA65557:JPA65586 JYW65557:JYW65586 KIS65557:KIS65586 KSO65557:KSO65586 LCK65557:LCK65586 LMG65557:LMG65586 LWC65557:LWC65586 MFY65557:MFY65586 MPU65557:MPU65586 MZQ65557:MZQ65586 NJM65557:NJM65586 NTI65557:NTI65586 ODE65557:ODE65586 ONA65557:ONA65586 OWW65557:OWW65586 PGS65557:PGS65586 PQO65557:PQO65586 QAK65557:QAK65586 QKG65557:QKG65586 QUC65557:QUC65586 RDY65557:RDY65586 RNU65557:RNU65586 RXQ65557:RXQ65586 SHM65557:SHM65586 SRI65557:SRI65586 TBE65557:TBE65586 TLA65557:TLA65586 TUW65557:TUW65586 UES65557:UES65586 UOO65557:UOO65586 UYK65557:UYK65586 VIG65557:VIG65586 VSC65557:VSC65586 WBY65557:WBY65586 WLU65557:WLU65586 WVQ65557:WVQ65586 I131093:I131122 JE131093:JE131122 TA131093:TA131122 ACW131093:ACW131122 AMS131093:AMS131122 AWO131093:AWO131122 BGK131093:BGK131122 BQG131093:BQG131122 CAC131093:CAC131122 CJY131093:CJY131122 CTU131093:CTU131122 DDQ131093:DDQ131122 DNM131093:DNM131122 DXI131093:DXI131122 EHE131093:EHE131122 ERA131093:ERA131122 FAW131093:FAW131122 FKS131093:FKS131122 FUO131093:FUO131122 GEK131093:GEK131122 GOG131093:GOG131122 GYC131093:GYC131122 HHY131093:HHY131122 HRU131093:HRU131122 IBQ131093:IBQ131122 ILM131093:ILM131122 IVI131093:IVI131122 JFE131093:JFE131122 JPA131093:JPA131122 JYW131093:JYW131122 KIS131093:KIS131122 KSO131093:KSO131122 LCK131093:LCK131122 LMG131093:LMG131122 LWC131093:LWC131122 MFY131093:MFY131122 MPU131093:MPU131122 MZQ131093:MZQ131122 NJM131093:NJM131122 NTI131093:NTI131122 ODE131093:ODE131122 ONA131093:ONA131122 OWW131093:OWW131122 PGS131093:PGS131122 PQO131093:PQO131122 QAK131093:QAK131122 QKG131093:QKG131122 QUC131093:QUC131122 RDY131093:RDY131122 RNU131093:RNU131122 RXQ131093:RXQ131122 SHM131093:SHM131122 SRI131093:SRI131122 TBE131093:TBE131122 TLA131093:TLA131122 TUW131093:TUW131122 UES131093:UES131122 UOO131093:UOO131122 UYK131093:UYK131122 VIG131093:VIG131122 VSC131093:VSC131122 WBY131093:WBY131122 WLU131093:WLU131122 WVQ131093:WVQ131122 I196629:I196658 JE196629:JE196658 TA196629:TA196658 ACW196629:ACW196658 AMS196629:AMS196658 AWO196629:AWO196658 BGK196629:BGK196658 BQG196629:BQG196658 CAC196629:CAC196658 CJY196629:CJY196658 CTU196629:CTU196658 DDQ196629:DDQ196658 DNM196629:DNM196658 DXI196629:DXI196658 EHE196629:EHE196658 ERA196629:ERA196658 FAW196629:FAW196658 FKS196629:FKS196658 FUO196629:FUO196658 GEK196629:GEK196658 GOG196629:GOG196658 GYC196629:GYC196658 HHY196629:HHY196658 HRU196629:HRU196658 IBQ196629:IBQ196658 ILM196629:ILM196658 IVI196629:IVI196658 JFE196629:JFE196658 JPA196629:JPA196658 JYW196629:JYW196658 KIS196629:KIS196658 KSO196629:KSO196658 LCK196629:LCK196658 LMG196629:LMG196658 LWC196629:LWC196658 MFY196629:MFY196658 MPU196629:MPU196658 MZQ196629:MZQ196658 NJM196629:NJM196658 NTI196629:NTI196658 ODE196629:ODE196658 ONA196629:ONA196658 OWW196629:OWW196658 PGS196629:PGS196658 PQO196629:PQO196658 QAK196629:QAK196658 QKG196629:QKG196658 QUC196629:QUC196658 RDY196629:RDY196658 RNU196629:RNU196658 RXQ196629:RXQ196658 SHM196629:SHM196658 SRI196629:SRI196658 TBE196629:TBE196658 TLA196629:TLA196658 TUW196629:TUW196658 UES196629:UES196658 UOO196629:UOO196658 UYK196629:UYK196658 VIG196629:VIG196658 VSC196629:VSC196658 WBY196629:WBY196658 WLU196629:WLU196658 WVQ196629:WVQ196658 I262165:I262194 JE262165:JE262194 TA262165:TA262194 ACW262165:ACW262194 AMS262165:AMS262194 AWO262165:AWO262194 BGK262165:BGK262194 BQG262165:BQG262194 CAC262165:CAC262194 CJY262165:CJY262194 CTU262165:CTU262194 DDQ262165:DDQ262194 DNM262165:DNM262194 DXI262165:DXI262194 EHE262165:EHE262194 ERA262165:ERA262194 FAW262165:FAW262194 FKS262165:FKS262194 FUO262165:FUO262194 GEK262165:GEK262194 GOG262165:GOG262194 GYC262165:GYC262194 HHY262165:HHY262194 HRU262165:HRU262194 IBQ262165:IBQ262194 ILM262165:ILM262194 IVI262165:IVI262194 JFE262165:JFE262194 JPA262165:JPA262194 JYW262165:JYW262194 KIS262165:KIS262194 KSO262165:KSO262194 LCK262165:LCK262194 LMG262165:LMG262194 LWC262165:LWC262194 MFY262165:MFY262194 MPU262165:MPU262194 MZQ262165:MZQ262194 NJM262165:NJM262194 NTI262165:NTI262194 ODE262165:ODE262194 ONA262165:ONA262194 OWW262165:OWW262194 PGS262165:PGS262194 PQO262165:PQO262194 QAK262165:QAK262194 QKG262165:QKG262194 QUC262165:QUC262194 RDY262165:RDY262194 RNU262165:RNU262194 RXQ262165:RXQ262194 SHM262165:SHM262194 SRI262165:SRI262194 TBE262165:TBE262194 TLA262165:TLA262194 TUW262165:TUW262194 UES262165:UES262194 UOO262165:UOO262194 UYK262165:UYK262194 VIG262165:VIG262194 VSC262165:VSC262194 WBY262165:WBY262194 WLU262165:WLU262194 WVQ262165:WVQ262194 I327701:I327730 JE327701:JE327730 TA327701:TA327730 ACW327701:ACW327730 AMS327701:AMS327730 AWO327701:AWO327730 BGK327701:BGK327730 BQG327701:BQG327730 CAC327701:CAC327730 CJY327701:CJY327730 CTU327701:CTU327730 DDQ327701:DDQ327730 DNM327701:DNM327730 DXI327701:DXI327730 EHE327701:EHE327730 ERA327701:ERA327730 FAW327701:FAW327730 FKS327701:FKS327730 FUO327701:FUO327730 GEK327701:GEK327730 GOG327701:GOG327730 GYC327701:GYC327730 HHY327701:HHY327730 HRU327701:HRU327730 IBQ327701:IBQ327730 ILM327701:ILM327730 IVI327701:IVI327730 JFE327701:JFE327730 JPA327701:JPA327730 JYW327701:JYW327730 KIS327701:KIS327730 KSO327701:KSO327730 LCK327701:LCK327730 LMG327701:LMG327730 LWC327701:LWC327730 MFY327701:MFY327730 MPU327701:MPU327730 MZQ327701:MZQ327730 NJM327701:NJM327730 NTI327701:NTI327730 ODE327701:ODE327730 ONA327701:ONA327730 OWW327701:OWW327730 PGS327701:PGS327730 PQO327701:PQO327730 QAK327701:QAK327730 QKG327701:QKG327730 QUC327701:QUC327730 RDY327701:RDY327730 RNU327701:RNU327730 RXQ327701:RXQ327730 SHM327701:SHM327730 SRI327701:SRI327730 TBE327701:TBE327730 TLA327701:TLA327730 TUW327701:TUW327730 UES327701:UES327730 UOO327701:UOO327730 UYK327701:UYK327730 VIG327701:VIG327730 VSC327701:VSC327730 WBY327701:WBY327730 WLU327701:WLU327730 WVQ327701:WVQ327730 I393237:I393266 JE393237:JE393266 TA393237:TA393266 ACW393237:ACW393266 AMS393237:AMS393266 AWO393237:AWO393266 BGK393237:BGK393266 BQG393237:BQG393266 CAC393237:CAC393266 CJY393237:CJY393266 CTU393237:CTU393266 DDQ393237:DDQ393266 DNM393237:DNM393266 DXI393237:DXI393266 EHE393237:EHE393266 ERA393237:ERA393266 FAW393237:FAW393266 FKS393237:FKS393266 FUO393237:FUO393266 GEK393237:GEK393266 GOG393237:GOG393266 GYC393237:GYC393266 HHY393237:HHY393266 HRU393237:HRU393266 IBQ393237:IBQ393266 ILM393237:ILM393266 IVI393237:IVI393266 JFE393237:JFE393266 JPA393237:JPA393266 JYW393237:JYW393266 KIS393237:KIS393266 KSO393237:KSO393266 LCK393237:LCK393266 LMG393237:LMG393266 LWC393237:LWC393266 MFY393237:MFY393266 MPU393237:MPU393266 MZQ393237:MZQ393266 NJM393237:NJM393266 NTI393237:NTI393266 ODE393237:ODE393266 ONA393237:ONA393266 OWW393237:OWW393266 PGS393237:PGS393266 PQO393237:PQO393266 QAK393237:QAK393266 QKG393237:QKG393266 QUC393237:QUC393266 RDY393237:RDY393266 RNU393237:RNU393266 RXQ393237:RXQ393266 SHM393237:SHM393266 SRI393237:SRI393266 TBE393237:TBE393266 TLA393237:TLA393266 TUW393237:TUW393266 UES393237:UES393266 UOO393237:UOO393266 UYK393237:UYK393266 VIG393237:VIG393266 VSC393237:VSC393266 WBY393237:WBY393266 WLU393237:WLU393266 WVQ393237:WVQ393266 I458773:I458802 JE458773:JE458802 TA458773:TA458802 ACW458773:ACW458802 AMS458773:AMS458802 AWO458773:AWO458802 BGK458773:BGK458802 BQG458773:BQG458802 CAC458773:CAC458802 CJY458773:CJY458802 CTU458773:CTU458802 DDQ458773:DDQ458802 DNM458773:DNM458802 DXI458773:DXI458802 EHE458773:EHE458802 ERA458773:ERA458802 FAW458773:FAW458802 FKS458773:FKS458802 FUO458773:FUO458802 GEK458773:GEK458802 GOG458773:GOG458802 GYC458773:GYC458802 HHY458773:HHY458802 HRU458773:HRU458802 IBQ458773:IBQ458802 ILM458773:ILM458802 IVI458773:IVI458802 JFE458773:JFE458802 JPA458773:JPA458802 JYW458773:JYW458802 KIS458773:KIS458802 KSO458773:KSO458802 LCK458773:LCK458802 LMG458773:LMG458802 LWC458773:LWC458802 MFY458773:MFY458802 MPU458773:MPU458802 MZQ458773:MZQ458802 NJM458773:NJM458802 NTI458773:NTI458802 ODE458773:ODE458802 ONA458773:ONA458802 OWW458773:OWW458802 PGS458773:PGS458802 PQO458773:PQO458802 QAK458773:QAK458802 QKG458773:QKG458802 QUC458773:QUC458802 RDY458773:RDY458802 RNU458773:RNU458802 RXQ458773:RXQ458802 SHM458773:SHM458802 SRI458773:SRI458802 TBE458773:TBE458802 TLA458773:TLA458802 TUW458773:TUW458802 UES458773:UES458802 UOO458773:UOO458802 UYK458773:UYK458802 VIG458773:VIG458802 VSC458773:VSC458802 WBY458773:WBY458802 WLU458773:WLU458802 WVQ458773:WVQ458802 I524309:I524338 JE524309:JE524338 TA524309:TA524338 ACW524309:ACW524338 AMS524309:AMS524338 AWO524309:AWO524338 BGK524309:BGK524338 BQG524309:BQG524338 CAC524309:CAC524338 CJY524309:CJY524338 CTU524309:CTU524338 DDQ524309:DDQ524338 DNM524309:DNM524338 DXI524309:DXI524338 EHE524309:EHE524338 ERA524309:ERA524338 FAW524309:FAW524338 FKS524309:FKS524338 FUO524309:FUO524338 GEK524309:GEK524338 GOG524309:GOG524338 GYC524309:GYC524338 HHY524309:HHY524338 HRU524309:HRU524338 IBQ524309:IBQ524338 ILM524309:ILM524338 IVI524309:IVI524338 JFE524309:JFE524338 JPA524309:JPA524338 JYW524309:JYW524338 KIS524309:KIS524338 KSO524309:KSO524338 LCK524309:LCK524338 LMG524309:LMG524338 LWC524309:LWC524338 MFY524309:MFY524338 MPU524309:MPU524338 MZQ524309:MZQ524338 NJM524309:NJM524338 NTI524309:NTI524338 ODE524309:ODE524338 ONA524309:ONA524338 OWW524309:OWW524338 PGS524309:PGS524338 PQO524309:PQO524338 QAK524309:QAK524338 QKG524309:QKG524338 QUC524309:QUC524338 RDY524309:RDY524338 RNU524309:RNU524338 RXQ524309:RXQ524338 SHM524309:SHM524338 SRI524309:SRI524338 TBE524309:TBE524338 TLA524309:TLA524338 TUW524309:TUW524338 UES524309:UES524338 UOO524309:UOO524338 UYK524309:UYK524338 VIG524309:VIG524338 VSC524309:VSC524338 WBY524309:WBY524338 WLU524309:WLU524338 WVQ524309:WVQ524338 I589845:I589874 JE589845:JE589874 TA589845:TA589874 ACW589845:ACW589874 AMS589845:AMS589874 AWO589845:AWO589874 BGK589845:BGK589874 BQG589845:BQG589874 CAC589845:CAC589874 CJY589845:CJY589874 CTU589845:CTU589874 DDQ589845:DDQ589874 DNM589845:DNM589874 DXI589845:DXI589874 EHE589845:EHE589874 ERA589845:ERA589874 FAW589845:FAW589874 FKS589845:FKS589874 FUO589845:FUO589874 GEK589845:GEK589874 GOG589845:GOG589874 GYC589845:GYC589874 HHY589845:HHY589874 HRU589845:HRU589874 IBQ589845:IBQ589874 ILM589845:ILM589874 IVI589845:IVI589874 JFE589845:JFE589874 JPA589845:JPA589874 JYW589845:JYW589874 KIS589845:KIS589874 KSO589845:KSO589874 LCK589845:LCK589874 LMG589845:LMG589874 LWC589845:LWC589874 MFY589845:MFY589874 MPU589845:MPU589874 MZQ589845:MZQ589874 NJM589845:NJM589874 NTI589845:NTI589874 ODE589845:ODE589874 ONA589845:ONA589874 OWW589845:OWW589874 PGS589845:PGS589874 PQO589845:PQO589874 QAK589845:QAK589874 QKG589845:QKG589874 QUC589845:QUC589874 RDY589845:RDY589874 RNU589845:RNU589874 RXQ589845:RXQ589874 SHM589845:SHM589874 SRI589845:SRI589874 TBE589845:TBE589874 TLA589845:TLA589874 TUW589845:TUW589874 UES589845:UES589874 UOO589845:UOO589874 UYK589845:UYK589874 VIG589845:VIG589874 VSC589845:VSC589874 WBY589845:WBY589874 WLU589845:WLU589874 WVQ589845:WVQ589874 I655381:I655410 JE655381:JE655410 TA655381:TA655410 ACW655381:ACW655410 AMS655381:AMS655410 AWO655381:AWO655410 BGK655381:BGK655410 BQG655381:BQG655410 CAC655381:CAC655410 CJY655381:CJY655410 CTU655381:CTU655410 DDQ655381:DDQ655410 DNM655381:DNM655410 DXI655381:DXI655410 EHE655381:EHE655410 ERA655381:ERA655410 FAW655381:FAW655410 FKS655381:FKS655410 FUO655381:FUO655410 GEK655381:GEK655410 GOG655381:GOG655410 GYC655381:GYC655410 HHY655381:HHY655410 HRU655381:HRU655410 IBQ655381:IBQ655410 ILM655381:ILM655410 IVI655381:IVI655410 JFE655381:JFE655410 JPA655381:JPA655410 JYW655381:JYW655410 KIS655381:KIS655410 KSO655381:KSO655410 LCK655381:LCK655410 LMG655381:LMG655410 LWC655381:LWC655410 MFY655381:MFY655410 MPU655381:MPU655410 MZQ655381:MZQ655410 NJM655381:NJM655410 NTI655381:NTI655410 ODE655381:ODE655410 ONA655381:ONA655410 OWW655381:OWW655410 PGS655381:PGS655410 PQO655381:PQO655410 QAK655381:QAK655410 QKG655381:QKG655410 QUC655381:QUC655410 RDY655381:RDY655410 RNU655381:RNU655410 RXQ655381:RXQ655410 SHM655381:SHM655410 SRI655381:SRI655410 TBE655381:TBE655410 TLA655381:TLA655410 TUW655381:TUW655410 UES655381:UES655410 UOO655381:UOO655410 UYK655381:UYK655410 VIG655381:VIG655410 VSC655381:VSC655410 WBY655381:WBY655410 WLU655381:WLU655410 WVQ655381:WVQ655410 I720917:I720946 JE720917:JE720946 TA720917:TA720946 ACW720917:ACW720946 AMS720917:AMS720946 AWO720917:AWO720946 BGK720917:BGK720946 BQG720917:BQG720946 CAC720917:CAC720946 CJY720917:CJY720946 CTU720917:CTU720946 DDQ720917:DDQ720946 DNM720917:DNM720946 DXI720917:DXI720946 EHE720917:EHE720946 ERA720917:ERA720946 FAW720917:FAW720946 FKS720917:FKS720946 FUO720917:FUO720946 GEK720917:GEK720946 GOG720917:GOG720946 GYC720917:GYC720946 HHY720917:HHY720946 HRU720917:HRU720946 IBQ720917:IBQ720946 ILM720917:ILM720946 IVI720917:IVI720946 JFE720917:JFE720946 JPA720917:JPA720946 JYW720917:JYW720946 KIS720917:KIS720946 KSO720917:KSO720946 LCK720917:LCK720946 LMG720917:LMG720946 LWC720917:LWC720946 MFY720917:MFY720946 MPU720917:MPU720946 MZQ720917:MZQ720946 NJM720917:NJM720946 NTI720917:NTI720946 ODE720917:ODE720946 ONA720917:ONA720946 OWW720917:OWW720946 PGS720917:PGS720946 PQO720917:PQO720946 QAK720917:QAK720946 QKG720917:QKG720946 QUC720917:QUC720946 RDY720917:RDY720946 RNU720917:RNU720946 RXQ720917:RXQ720946 SHM720917:SHM720946 SRI720917:SRI720946 TBE720917:TBE720946 TLA720917:TLA720946 TUW720917:TUW720946 UES720917:UES720946 UOO720917:UOO720946 UYK720917:UYK720946 VIG720917:VIG720946 VSC720917:VSC720946 WBY720917:WBY720946 WLU720917:WLU720946 WVQ720917:WVQ720946 I786453:I786482 JE786453:JE786482 TA786453:TA786482 ACW786453:ACW786482 AMS786453:AMS786482 AWO786453:AWO786482 BGK786453:BGK786482 BQG786453:BQG786482 CAC786453:CAC786482 CJY786453:CJY786482 CTU786453:CTU786482 DDQ786453:DDQ786482 DNM786453:DNM786482 DXI786453:DXI786482 EHE786453:EHE786482 ERA786453:ERA786482 FAW786453:FAW786482 FKS786453:FKS786482 FUO786453:FUO786482 GEK786453:GEK786482 GOG786453:GOG786482 GYC786453:GYC786482 HHY786453:HHY786482 HRU786453:HRU786482 IBQ786453:IBQ786482 ILM786453:ILM786482 IVI786453:IVI786482 JFE786453:JFE786482 JPA786453:JPA786482 JYW786453:JYW786482 KIS786453:KIS786482 KSO786453:KSO786482 LCK786453:LCK786482 LMG786453:LMG786482 LWC786453:LWC786482 MFY786453:MFY786482 MPU786453:MPU786482 MZQ786453:MZQ786482 NJM786453:NJM786482 NTI786453:NTI786482 ODE786453:ODE786482 ONA786453:ONA786482 OWW786453:OWW786482 PGS786453:PGS786482 PQO786453:PQO786482 QAK786453:QAK786482 QKG786453:QKG786482 QUC786453:QUC786482 RDY786453:RDY786482 RNU786453:RNU786482 RXQ786453:RXQ786482 SHM786453:SHM786482 SRI786453:SRI786482 TBE786453:TBE786482 TLA786453:TLA786482 TUW786453:TUW786482 UES786453:UES786482 UOO786453:UOO786482 UYK786453:UYK786482 VIG786453:VIG786482 VSC786453:VSC786482 WBY786453:WBY786482 WLU786453:WLU786482 WVQ786453:WVQ786482 I851989:I852018 JE851989:JE852018 TA851989:TA852018 ACW851989:ACW852018 AMS851989:AMS852018 AWO851989:AWO852018 BGK851989:BGK852018 BQG851989:BQG852018 CAC851989:CAC852018 CJY851989:CJY852018 CTU851989:CTU852018 DDQ851989:DDQ852018 DNM851989:DNM852018 DXI851989:DXI852018 EHE851989:EHE852018 ERA851989:ERA852018 FAW851989:FAW852018 FKS851989:FKS852018 FUO851989:FUO852018 GEK851989:GEK852018 GOG851989:GOG852018 GYC851989:GYC852018 HHY851989:HHY852018 HRU851989:HRU852018 IBQ851989:IBQ852018 ILM851989:ILM852018 IVI851989:IVI852018 JFE851989:JFE852018 JPA851989:JPA852018 JYW851989:JYW852018 KIS851989:KIS852018 KSO851989:KSO852018 LCK851989:LCK852018 LMG851989:LMG852018 LWC851989:LWC852018 MFY851989:MFY852018 MPU851989:MPU852018 MZQ851989:MZQ852018 NJM851989:NJM852018 NTI851989:NTI852018 ODE851989:ODE852018 ONA851989:ONA852018 OWW851989:OWW852018 PGS851989:PGS852018 PQO851989:PQO852018 QAK851989:QAK852018 QKG851989:QKG852018 QUC851989:QUC852018 RDY851989:RDY852018 RNU851989:RNU852018 RXQ851989:RXQ852018 SHM851989:SHM852018 SRI851989:SRI852018 TBE851989:TBE852018 TLA851989:TLA852018 TUW851989:TUW852018 UES851989:UES852018 UOO851989:UOO852018 UYK851989:UYK852018 VIG851989:VIG852018 VSC851989:VSC852018 WBY851989:WBY852018 WLU851989:WLU852018 WVQ851989:WVQ852018 I917525:I917554 JE917525:JE917554 TA917525:TA917554 ACW917525:ACW917554 AMS917525:AMS917554 AWO917525:AWO917554 BGK917525:BGK917554 BQG917525:BQG917554 CAC917525:CAC917554 CJY917525:CJY917554 CTU917525:CTU917554 DDQ917525:DDQ917554 DNM917525:DNM917554 DXI917525:DXI917554 EHE917525:EHE917554 ERA917525:ERA917554 FAW917525:FAW917554 FKS917525:FKS917554 FUO917525:FUO917554 GEK917525:GEK917554 GOG917525:GOG917554 GYC917525:GYC917554 HHY917525:HHY917554 HRU917525:HRU917554 IBQ917525:IBQ917554 ILM917525:ILM917554 IVI917525:IVI917554 JFE917525:JFE917554 JPA917525:JPA917554 JYW917525:JYW917554 KIS917525:KIS917554 KSO917525:KSO917554 LCK917525:LCK917554 LMG917525:LMG917554 LWC917525:LWC917554 MFY917525:MFY917554 MPU917525:MPU917554 MZQ917525:MZQ917554 NJM917525:NJM917554 NTI917525:NTI917554 ODE917525:ODE917554 ONA917525:ONA917554 OWW917525:OWW917554 PGS917525:PGS917554 PQO917525:PQO917554 QAK917525:QAK917554 QKG917525:QKG917554 QUC917525:QUC917554 RDY917525:RDY917554 RNU917525:RNU917554 RXQ917525:RXQ917554 SHM917525:SHM917554 SRI917525:SRI917554 TBE917525:TBE917554 TLA917525:TLA917554 TUW917525:TUW917554 UES917525:UES917554 UOO917525:UOO917554 UYK917525:UYK917554 VIG917525:VIG917554 VSC917525:VSC917554 WBY917525:WBY917554 WLU917525:WLU917554 WVQ917525:WVQ917554 I983061:I983090 JE983061:JE983090 TA983061:TA983090 ACW983061:ACW983090 AMS983061:AMS983090 AWO983061:AWO983090 BGK983061:BGK983090 BQG983061:BQG983090 CAC983061:CAC983090 CJY983061:CJY983090 CTU983061:CTU983090 DDQ983061:DDQ983090 DNM983061:DNM983090 DXI983061:DXI983090 EHE983061:EHE983090 ERA983061:ERA983090 FAW983061:FAW983090 FKS983061:FKS983090 FUO983061:FUO983090 GEK983061:GEK983090 GOG983061:GOG983090 GYC983061:GYC983090 HHY983061:HHY983090 HRU983061:HRU983090 IBQ983061:IBQ983090 ILM983061:ILM983090 IVI983061:IVI983090 JFE983061:JFE983090 JPA983061:JPA983090 JYW983061:JYW983090 KIS983061:KIS983090 KSO983061:KSO983090 LCK983061:LCK983090 LMG983061:LMG983090 LWC983061:LWC983090 MFY983061:MFY983090 MPU983061:MPU983090 MZQ983061:MZQ983090 NJM983061:NJM983090 NTI983061:NTI983090 ODE983061:ODE983090 ONA983061:ONA983090 OWW983061:OWW983090 PGS983061:PGS983090 PQO983061:PQO983090 QAK983061:QAK983090 QKG983061:QKG983090 QUC983061:QUC983090 RDY983061:RDY983090 RNU983061:RNU983090 RXQ983061:RXQ983090 SHM983061:SHM983090 SRI983061:SRI983090 TBE983061:TBE983090 TLA983061:TLA983090 TUW983061:TUW983090 UES983061:UES983090 UOO983061:UOO983090 UYK983061:UYK983090 VIG983061:VIG983090 VSC983061:VSC983090 WBY983061:WBY983090 WLU983061:WLU983090 WVQ983061:WVQ983090 I8:I19 JE8:JE19 TA8:TA19 ACW8:ACW19 AMS8:AMS19 AWO8:AWO19 BGK8:BGK19 BQG8:BQG19 CAC8:CAC19 CJY8:CJY19 CTU8:CTU19 DDQ8:DDQ19 DNM8:DNM19 DXI8:DXI19 EHE8:EHE19 ERA8:ERA19 FAW8:FAW19 FKS8:FKS19 FUO8:FUO19 GEK8:GEK19 GOG8:GOG19 GYC8:GYC19 HHY8:HHY19 HRU8:HRU19 IBQ8:IBQ19 ILM8:ILM19 IVI8:IVI19 JFE8:JFE19 JPA8:JPA19 JYW8:JYW19 KIS8:KIS19 KSO8:KSO19 LCK8:LCK19 LMG8:LMG19 LWC8:LWC19 MFY8:MFY19 MPU8:MPU19 MZQ8:MZQ19 NJM8:NJM19 NTI8:NTI19 ODE8:ODE19 ONA8:ONA19 OWW8:OWW19 PGS8:PGS19 PQO8:PQO19 QAK8:QAK19 QKG8:QKG19 QUC8:QUC19 RDY8:RDY19 RNU8:RNU19 RXQ8:RXQ19 SHM8:SHM19 SRI8:SRI19 TBE8:TBE19 TLA8:TLA19 TUW8:TUW19 UES8:UES19 UOO8:UOO19 UYK8:UYK19 VIG8:VIG19 VSC8:VSC19 WBY8:WBY19 WLU8:WLU19 WVQ8:WVQ19 I65544:I65555 JE65544:JE65555 TA65544:TA65555 ACW65544:ACW65555 AMS65544:AMS65555 AWO65544:AWO65555 BGK65544:BGK65555 BQG65544:BQG65555 CAC65544:CAC65555 CJY65544:CJY65555 CTU65544:CTU65555 DDQ65544:DDQ65555 DNM65544:DNM65555 DXI65544:DXI65555 EHE65544:EHE65555 ERA65544:ERA65555 FAW65544:FAW65555 FKS65544:FKS65555 FUO65544:FUO65555 GEK65544:GEK65555 GOG65544:GOG65555 GYC65544:GYC65555 HHY65544:HHY65555 HRU65544:HRU65555 IBQ65544:IBQ65555 ILM65544:ILM65555 IVI65544:IVI65555 JFE65544:JFE65555 JPA65544:JPA65555 JYW65544:JYW65555 KIS65544:KIS65555 KSO65544:KSO65555 LCK65544:LCK65555 LMG65544:LMG65555 LWC65544:LWC65555 MFY65544:MFY65555 MPU65544:MPU65555 MZQ65544:MZQ65555 NJM65544:NJM65555 NTI65544:NTI65555 ODE65544:ODE65555 ONA65544:ONA65555 OWW65544:OWW65555 PGS65544:PGS65555 PQO65544:PQO65555 QAK65544:QAK65555 QKG65544:QKG65555 QUC65544:QUC65555 RDY65544:RDY65555 RNU65544:RNU65555 RXQ65544:RXQ65555 SHM65544:SHM65555 SRI65544:SRI65555 TBE65544:TBE65555 TLA65544:TLA65555 TUW65544:TUW65555 UES65544:UES65555 UOO65544:UOO65555 UYK65544:UYK65555 VIG65544:VIG65555 VSC65544:VSC65555 WBY65544:WBY65555 WLU65544:WLU65555 WVQ65544:WVQ65555 I131080:I131091 JE131080:JE131091 TA131080:TA131091 ACW131080:ACW131091 AMS131080:AMS131091 AWO131080:AWO131091 BGK131080:BGK131091 BQG131080:BQG131091 CAC131080:CAC131091 CJY131080:CJY131091 CTU131080:CTU131091 DDQ131080:DDQ131091 DNM131080:DNM131091 DXI131080:DXI131091 EHE131080:EHE131091 ERA131080:ERA131091 FAW131080:FAW131091 FKS131080:FKS131091 FUO131080:FUO131091 GEK131080:GEK131091 GOG131080:GOG131091 GYC131080:GYC131091 HHY131080:HHY131091 HRU131080:HRU131091 IBQ131080:IBQ131091 ILM131080:ILM131091 IVI131080:IVI131091 JFE131080:JFE131091 JPA131080:JPA131091 JYW131080:JYW131091 KIS131080:KIS131091 KSO131080:KSO131091 LCK131080:LCK131091 LMG131080:LMG131091 LWC131080:LWC131091 MFY131080:MFY131091 MPU131080:MPU131091 MZQ131080:MZQ131091 NJM131080:NJM131091 NTI131080:NTI131091 ODE131080:ODE131091 ONA131080:ONA131091 OWW131080:OWW131091 PGS131080:PGS131091 PQO131080:PQO131091 QAK131080:QAK131091 QKG131080:QKG131091 QUC131080:QUC131091 RDY131080:RDY131091 RNU131080:RNU131091 RXQ131080:RXQ131091 SHM131080:SHM131091 SRI131080:SRI131091 TBE131080:TBE131091 TLA131080:TLA131091 TUW131080:TUW131091 UES131080:UES131091 UOO131080:UOO131091 UYK131080:UYK131091 VIG131080:VIG131091 VSC131080:VSC131091 WBY131080:WBY131091 WLU131080:WLU131091 WVQ131080:WVQ131091 I196616:I196627 JE196616:JE196627 TA196616:TA196627 ACW196616:ACW196627 AMS196616:AMS196627 AWO196616:AWO196627 BGK196616:BGK196627 BQG196616:BQG196627 CAC196616:CAC196627 CJY196616:CJY196627 CTU196616:CTU196627 DDQ196616:DDQ196627 DNM196616:DNM196627 DXI196616:DXI196627 EHE196616:EHE196627 ERA196616:ERA196627 FAW196616:FAW196627 FKS196616:FKS196627 FUO196616:FUO196627 GEK196616:GEK196627 GOG196616:GOG196627 GYC196616:GYC196627 HHY196616:HHY196627 HRU196616:HRU196627 IBQ196616:IBQ196627 ILM196616:ILM196627 IVI196616:IVI196627 JFE196616:JFE196627 JPA196616:JPA196627 JYW196616:JYW196627 KIS196616:KIS196627 KSO196616:KSO196627 LCK196616:LCK196627 LMG196616:LMG196627 LWC196616:LWC196627 MFY196616:MFY196627 MPU196616:MPU196627 MZQ196616:MZQ196627 NJM196616:NJM196627 NTI196616:NTI196627 ODE196616:ODE196627 ONA196616:ONA196627 OWW196616:OWW196627 PGS196616:PGS196627 PQO196616:PQO196627 QAK196616:QAK196627 QKG196616:QKG196627 QUC196616:QUC196627 RDY196616:RDY196627 RNU196616:RNU196627 RXQ196616:RXQ196627 SHM196616:SHM196627 SRI196616:SRI196627 TBE196616:TBE196627 TLA196616:TLA196627 TUW196616:TUW196627 UES196616:UES196627 UOO196616:UOO196627 UYK196616:UYK196627 VIG196616:VIG196627 VSC196616:VSC196627 WBY196616:WBY196627 WLU196616:WLU196627 WVQ196616:WVQ196627 I262152:I262163 JE262152:JE262163 TA262152:TA262163 ACW262152:ACW262163 AMS262152:AMS262163 AWO262152:AWO262163 BGK262152:BGK262163 BQG262152:BQG262163 CAC262152:CAC262163 CJY262152:CJY262163 CTU262152:CTU262163 DDQ262152:DDQ262163 DNM262152:DNM262163 DXI262152:DXI262163 EHE262152:EHE262163 ERA262152:ERA262163 FAW262152:FAW262163 FKS262152:FKS262163 FUO262152:FUO262163 GEK262152:GEK262163 GOG262152:GOG262163 GYC262152:GYC262163 HHY262152:HHY262163 HRU262152:HRU262163 IBQ262152:IBQ262163 ILM262152:ILM262163 IVI262152:IVI262163 JFE262152:JFE262163 JPA262152:JPA262163 JYW262152:JYW262163 KIS262152:KIS262163 KSO262152:KSO262163 LCK262152:LCK262163 LMG262152:LMG262163 LWC262152:LWC262163 MFY262152:MFY262163 MPU262152:MPU262163 MZQ262152:MZQ262163 NJM262152:NJM262163 NTI262152:NTI262163 ODE262152:ODE262163 ONA262152:ONA262163 OWW262152:OWW262163 PGS262152:PGS262163 PQO262152:PQO262163 QAK262152:QAK262163 QKG262152:QKG262163 QUC262152:QUC262163 RDY262152:RDY262163 RNU262152:RNU262163 RXQ262152:RXQ262163 SHM262152:SHM262163 SRI262152:SRI262163 TBE262152:TBE262163 TLA262152:TLA262163 TUW262152:TUW262163 UES262152:UES262163 UOO262152:UOO262163 UYK262152:UYK262163 VIG262152:VIG262163 VSC262152:VSC262163 WBY262152:WBY262163 WLU262152:WLU262163 WVQ262152:WVQ262163 I327688:I327699 JE327688:JE327699 TA327688:TA327699 ACW327688:ACW327699 AMS327688:AMS327699 AWO327688:AWO327699 BGK327688:BGK327699 BQG327688:BQG327699 CAC327688:CAC327699 CJY327688:CJY327699 CTU327688:CTU327699 DDQ327688:DDQ327699 DNM327688:DNM327699 DXI327688:DXI327699 EHE327688:EHE327699 ERA327688:ERA327699 FAW327688:FAW327699 FKS327688:FKS327699 FUO327688:FUO327699 GEK327688:GEK327699 GOG327688:GOG327699 GYC327688:GYC327699 HHY327688:HHY327699 HRU327688:HRU327699 IBQ327688:IBQ327699 ILM327688:ILM327699 IVI327688:IVI327699 JFE327688:JFE327699 JPA327688:JPA327699 JYW327688:JYW327699 KIS327688:KIS327699 KSO327688:KSO327699 LCK327688:LCK327699 LMG327688:LMG327699 LWC327688:LWC327699 MFY327688:MFY327699 MPU327688:MPU327699 MZQ327688:MZQ327699 NJM327688:NJM327699 NTI327688:NTI327699 ODE327688:ODE327699 ONA327688:ONA327699 OWW327688:OWW327699 PGS327688:PGS327699 PQO327688:PQO327699 QAK327688:QAK327699 QKG327688:QKG327699 QUC327688:QUC327699 RDY327688:RDY327699 RNU327688:RNU327699 RXQ327688:RXQ327699 SHM327688:SHM327699 SRI327688:SRI327699 TBE327688:TBE327699 TLA327688:TLA327699 TUW327688:TUW327699 UES327688:UES327699 UOO327688:UOO327699 UYK327688:UYK327699 VIG327688:VIG327699 VSC327688:VSC327699 WBY327688:WBY327699 WLU327688:WLU327699 WVQ327688:WVQ327699 I393224:I393235 JE393224:JE393235 TA393224:TA393235 ACW393224:ACW393235 AMS393224:AMS393235 AWO393224:AWO393235 BGK393224:BGK393235 BQG393224:BQG393235 CAC393224:CAC393235 CJY393224:CJY393235 CTU393224:CTU393235 DDQ393224:DDQ393235 DNM393224:DNM393235 DXI393224:DXI393235 EHE393224:EHE393235 ERA393224:ERA393235 FAW393224:FAW393235 FKS393224:FKS393235 FUO393224:FUO393235 GEK393224:GEK393235 GOG393224:GOG393235 GYC393224:GYC393235 HHY393224:HHY393235 HRU393224:HRU393235 IBQ393224:IBQ393235 ILM393224:ILM393235 IVI393224:IVI393235 JFE393224:JFE393235 JPA393224:JPA393235 JYW393224:JYW393235 KIS393224:KIS393235 KSO393224:KSO393235 LCK393224:LCK393235 LMG393224:LMG393235 LWC393224:LWC393235 MFY393224:MFY393235 MPU393224:MPU393235 MZQ393224:MZQ393235 NJM393224:NJM393235 NTI393224:NTI393235 ODE393224:ODE393235 ONA393224:ONA393235 OWW393224:OWW393235 PGS393224:PGS393235 PQO393224:PQO393235 QAK393224:QAK393235 QKG393224:QKG393235 QUC393224:QUC393235 RDY393224:RDY393235 RNU393224:RNU393235 RXQ393224:RXQ393235 SHM393224:SHM393235 SRI393224:SRI393235 TBE393224:TBE393235 TLA393224:TLA393235 TUW393224:TUW393235 UES393224:UES393235 UOO393224:UOO393235 UYK393224:UYK393235 VIG393224:VIG393235 VSC393224:VSC393235 WBY393224:WBY393235 WLU393224:WLU393235 WVQ393224:WVQ393235 I458760:I458771 JE458760:JE458771 TA458760:TA458771 ACW458760:ACW458771 AMS458760:AMS458771 AWO458760:AWO458771 BGK458760:BGK458771 BQG458760:BQG458771 CAC458760:CAC458771 CJY458760:CJY458771 CTU458760:CTU458771 DDQ458760:DDQ458771 DNM458760:DNM458771 DXI458760:DXI458771 EHE458760:EHE458771 ERA458760:ERA458771 FAW458760:FAW458771 FKS458760:FKS458771 FUO458760:FUO458771 GEK458760:GEK458771 GOG458760:GOG458771 GYC458760:GYC458771 HHY458760:HHY458771 HRU458760:HRU458771 IBQ458760:IBQ458771 ILM458760:ILM458771 IVI458760:IVI458771 JFE458760:JFE458771 JPA458760:JPA458771 JYW458760:JYW458771 KIS458760:KIS458771 KSO458760:KSO458771 LCK458760:LCK458771 LMG458760:LMG458771 LWC458760:LWC458771 MFY458760:MFY458771 MPU458760:MPU458771 MZQ458760:MZQ458771 NJM458760:NJM458771 NTI458760:NTI458771 ODE458760:ODE458771 ONA458760:ONA458771 OWW458760:OWW458771 PGS458760:PGS458771 PQO458760:PQO458771 QAK458760:QAK458771 QKG458760:QKG458771 QUC458760:QUC458771 RDY458760:RDY458771 RNU458760:RNU458771 RXQ458760:RXQ458771 SHM458760:SHM458771 SRI458760:SRI458771 TBE458760:TBE458771 TLA458760:TLA458771 TUW458760:TUW458771 UES458760:UES458771 UOO458760:UOO458771 UYK458760:UYK458771 VIG458760:VIG458771 VSC458760:VSC458771 WBY458760:WBY458771 WLU458760:WLU458771 WVQ458760:WVQ458771 I524296:I524307 JE524296:JE524307 TA524296:TA524307 ACW524296:ACW524307 AMS524296:AMS524307 AWO524296:AWO524307 BGK524296:BGK524307 BQG524296:BQG524307 CAC524296:CAC524307 CJY524296:CJY524307 CTU524296:CTU524307 DDQ524296:DDQ524307 DNM524296:DNM524307 DXI524296:DXI524307 EHE524296:EHE524307 ERA524296:ERA524307 FAW524296:FAW524307 FKS524296:FKS524307 FUO524296:FUO524307 GEK524296:GEK524307 GOG524296:GOG524307 GYC524296:GYC524307 HHY524296:HHY524307 HRU524296:HRU524307 IBQ524296:IBQ524307 ILM524296:ILM524307 IVI524296:IVI524307 JFE524296:JFE524307 JPA524296:JPA524307 JYW524296:JYW524307 KIS524296:KIS524307 KSO524296:KSO524307 LCK524296:LCK524307 LMG524296:LMG524307 LWC524296:LWC524307 MFY524296:MFY524307 MPU524296:MPU524307 MZQ524296:MZQ524307 NJM524296:NJM524307 NTI524296:NTI524307 ODE524296:ODE524307 ONA524296:ONA524307 OWW524296:OWW524307 PGS524296:PGS524307 PQO524296:PQO524307 QAK524296:QAK524307 QKG524296:QKG524307 QUC524296:QUC524307 RDY524296:RDY524307 RNU524296:RNU524307 RXQ524296:RXQ524307 SHM524296:SHM524307 SRI524296:SRI524307 TBE524296:TBE524307 TLA524296:TLA524307 TUW524296:TUW524307 UES524296:UES524307 UOO524296:UOO524307 UYK524296:UYK524307 VIG524296:VIG524307 VSC524296:VSC524307 WBY524296:WBY524307 WLU524296:WLU524307 WVQ524296:WVQ524307 I589832:I589843 JE589832:JE589843 TA589832:TA589843 ACW589832:ACW589843 AMS589832:AMS589843 AWO589832:AWO589843 BGK589832:BGK589843 BQG589832:BQG589843 CAC589832:CAC589843 CJY589832:CJY589843 CTU589832:CTU589843 DDQ589832:DDQ589843 DNM589832:DNM589843 DXI589832:DXI589843 EHE589832:EHE589843 ERA589832:ERA589843 FAW589832:FAW589843 FKS589832:FKS589843 FUO589832:FUO589843 GEK589832:GEK589843 GOG589832:GOG589843 GYC589832:GYC589843 HHY589832:HHY589843 HRU589832:HRU589843 IBQ589832:IBQ589843 ILM589832:ILM589843 IVI589832:IVI589843 JFE589832:JFE589843 JPA589832:JPA589843 JYW589832:JYW589843 KIS589832:KIS589843 KSO589832:KSO589843 LCK589832:LCK589843 LMG589832:LMG589843 LWC589832:LWC589843 MFY589832:MFY589843 MPU589832:MPU589843 MZQ589832:MZQ589843 NJM589832:NJM589843 NTI589832:NTI589843 ODE589832:ODE589843 ONA589832:ONA589843 OWW589832:OWW589843 PGS589832:PGS589843 PQO589832:PQO589843 QAK589832:QAK589843 QKG589832:QKG589843 QUC589832:QUC589843 RDY589832:RDY589843 RNU589832:RNU589843 RXQ589832:RXQ589843 SHM589832:SHM589843 SRI589832:SRI589843 TBE589832:TBE589843 TLA589832:TLA589843 TUW589832:TUW589843 UES589832:UES589843 UOO589832:UOO589843 UYK589832:UYK589843 VIG589832:VIG589843 VSC589832:VSC589843 WBY589832:WBY589843 WLU589832:WLU589843 WVQ589832:WVQ589843 I655368:I655379 JE655368:JE655379 TA655368:TA655379 ACW655368:ACW655379 AMS655368:AMS655379 AWO655368:AWO655379 BGK655368:BGK655379 BQG655368:BQG655379 CAC655368:CAC655379 CJY655368:CJY655379 CTU655368:CTU655379 DDQ655368:DDQ655379 DNM655368:DNM655379 DXI655368:DXI655379 EHE655368:EHE655379 ERA655368:ERA655379 FAW655368:FAW655379 FKS655368:FKS655379 FUO655368:FUO655379 GEK655368:GEK655379 GOG655368:GOG655379 GYC655368:GYC655379 HHY655368:HHY655379 HRU655368:HRU655379 IBQ655368:IBQ655379 ILM655368:ILM655379 IVI655368:IVI655379 JFE655368:JFE655379 JPA655368:JPA655379 JYW655368:JYW655379 KIS655368:KIS655379 KSO655368:KSO655379 LCK655368:LCK655379 LMG655368:LMG655379 LWC655368:LWC655379 MFY655368:MFY655379 MPU655368:MPU655379 MZQ655368:MZQ655379 NJM655368:NJM655379 NTI655368:NTI655379 ODE655368:ODE655379 ONA655368:ONA655379 OWW655368:OWW655379 PGS655368:PGS655379 PQO655368:PQO655379 QAK655368:QAK655379 QKG655368:QKG655379 QUC655368:QUC655379 RDY655368:RDY655379 RNU655368:RNU655379 RXQ655368:RXQ655379 SHM655368:SHM655379 SRI655368:SRI655379 TBE655368:TBE655379 TLA655368:TLA655379 TUW655368:TUW655379 UES655368:UES655379 UOO655368:UOO655379 UYK655368:UYK655379 VIG655368:VIG655379 VSC655368:VSC655379 WBY655368:WBY655379 WLU655368:WLU655379 WVQ655368:WVQ655379 I720904:I720915 JE720904:JE720915 TA720904:TA720915 ACW720904:ACW720915 AMS720904:AMS720915 AWO720904:AWO720915 BGK720904:BGK720915 BQG720904:BQG720915 CAC720904:CAC720915 CJY720904:CJY720915 CTU720904:CTU720915 DDQ720904:DDQ720915 DNM720904:DNM720915 DXI720904:DXI720915 EHE720904:EHE720915 ERA720904:ERA720915 FAW720904:FAW720915 FKS720904:FKS720915 FUO720904:FUO720915 GEK720904:GEK720915 GOG720904:GOG720915 GYC720904:GYC720915 HHY720904:HHY720915 HRU720904:HRU720915 IBQ720904:IBQ720915 ILM720904:ILM720915 IVI720904:IVI720915 JFE720904:JFE720915 JPA720904:JPA720915 JYW720904:JYW720915 KIS720904:KIS720915 KSO720904:KSO720915 LCK720904:LCK720915 LMG720904:LMG720915 LWC720904:LWC720915 MFY720904:MFY720915 MPU720904:MPU720915 MZQ720904:MZQ720915 NJM720904:NJM720915 NTI720904:NTI720915 ODE720904:ODE720915 ONA720904:ONA720915 OWW720904:OWW720915 PGS720904:PGS720915 PQO720904:PQO720915 QAK720904:QAK720915 QKG720904:QKG720915 QUC720904:QUC720915 RDY720904:RDY720915 RNU720904:RNU720915 RXQ720904:RXQ720915 SHM720904:SHM720915 SRI720904:SRI720915 TBE720904:TBE720915 TLA720904:TLA720915 TUW720904:TUW720915 UES720904:UES720915 UOO720904:UOO720915 UYK720904:UYK720915 VIG720904:VIG720915 VSC720904:VSC720915 WBY720904:WBY720915 WLU720904:WLU720915 WVQ720904:WVQ720915 I786440:I786451 JE786440:JE786451 TA786440:TA786451 ACW786440:ACW786451 AMS786440:AMS786451 AWO786440:AWO786451 BGK786440:BGK786451 BQG786440:BQG786451 CAC786440:CAC786451 CJY786440:CJY786451 CTU786440:CTU786451 DDQ786440:DDQ786451 DNM786440:DNM786451 DXI786440:DXI786451 EHE786440:EHE786451 ERA786440:ERA786451 FAW786440:FAW786451 FKS786440:FKS786451 FUO786440:FUO786451 GEK786440:GEK786451 GOG786440:GOG786451 GYC786440:GYC786451 HHY786440:HHY786451 HRU786440:HRU786451 IBQ786440:IBQ786451 ILM786440:ILM786451 IVI786440:IVI786451 JFE786440:JFE786451 JPA786440:JPA786451 JYW786440:JYW786451 KIS786440:KIS786451 KSO786440:KSO786451 LCK786440:LCK786451 LMG786440:LMG786451 LWC786440:LWC786451 MFY786440:MFY786451 MPU786440:MPU786451 MZQ786440:MZQ786451 NJM786440:NJM786451 NTI786440:NTI786451 ODE786440:ODE786451 ONA786440:ONA786451 OWW786440:OWW786451 PGS786440:PGS786451 PQO786440:PQO786451 QAK786440:QAK786451 QKG786440:QKG786451 QUC786440:QUC786451 RDY786440:RDY786451 RNU786440:RNU786451 RXQ786440:RXQ786451 SHM786440:SHM786451 SRI786440:SRI786451 TBE786440:TBE786451 TLA786440:TLA786451 TUW786440:TUW786451 UES786440:UES786451 UOO786440:UOO786451 UYK786440:UYK786451 VIG786440:VIG786451 VSC786440:VSC786451 WBY786440:WBY786451 WLU786440:WLU786451 WVQ786440:WVQ786451 I851976:I851987 JE851976:JE851987 TA851976:TA851987 ACW851976:ACW851987 AMS851976:AMS851987 AWO851976:AWO851987 BGK851976:BGK851987 BQG851976:BQG851987 CAC851976:CAC851987 CJY851976:CJY851987 CTU851976:CTU851987 DDQ851976:DDQ851987 DNM851976:DNM851987 DXI851976:DXI851987 EHE851976:EHE851987 ERA851976:ERA851987 FAW851976:FAW851987 FKS851976:FKS851987 FUO851976:FUO851987 GEK851976:GEK851987 GOG851976:GOG851987 GYC851976:GYC851987 HHY851976:HHY851987 HRU851976:HRU851987 IBQ851976:IBQ851987 ILM851976:ILM851987 IVI851976:IVI851987 JFE851976:JFE851987 JPA851976:JPA851987 JYW851976:JYW851987 KIS851976:KIS851987 KSO851976:KSO851987 LCK851976:LCK851987 LMG851976:LMG851987 LWC851976:LWC851987 MFY851976:MFY851987 MPU851976:MPU851987 MZQ851976:MZQ851987 NJM851976:NJM851987 NTI851976:NTI851987 ODE851976:ODE851987 ONA851976:ONA851987 OWW851976:OWW851987 PGS851976:PGS851987 PQO851976:PQO851987 QAK851976:QAK851987 QKG851976:QKG851987 QUC851976:QUC851987 RDY851976:RDY851987 RNU851976:RNU851987 RXQ851976:RXQ851987 SHM851976:SHM851987 SRI851976:SRI851987 TBE851976:TBE851987 TLA851976:TLA851987 TUW851976:TUW851987 UES851976:UES851987 UOO851976:UOO851987 UYK851976:UYK851987 VIG851976:VIG851987 VSC851976:VSC851987 WBY851976:WBY851987 WLU851976:WLU851987 WVQ851976:WVQ851987 I917512:I917523 JE917512:JE917523 TA917512:TA917523 ACW917512:ACW917523 AMS917512:AMS917523 AWO917512:AWO917523 BGK917512:BGK917523 BQG917512:BQG917523 CAC917512:CAC917523 CJY917512:CJY917523 CTU917512:CTU917523 DDQ917512:DDQ917523 DNM917512:DNM917523 DXI917512:DXI917523 EHE917512:EHE917523 ERA917512:ERA917523 FAW917512:FAW917523 FKS917512:FKS917523 FUO917512:FUO917523 GEK917512:GEK917523 GOG917512:GOG917523 GYC917512:GYC917523 HHY917512:HHY917523 HRU917512:HRU917523 IBQ917512:IBQ917523 ILM917512:ILM917523 IVI917512:IVI917523 JFE917512:JFE917523 JPA917512:JPA917523 JYW917512:JYW917523 KIS917512:KIS917523 KSO917512:KSO917523 LCK917512:LCK917523 LMG917512:LMG917523 LWC917512:LWC917523 MFY917512:MFY917523 MPU917512:MPU917523 MZQ917512:MZQ917523 NJM917512:NJM917523 NTI917512:NTI917523 ODE917512:ODE917523 ONA917512:ONA917523 OWW917512:OWW917523 PGS917512:PGS917523 PQO917512:PQO917523 QAK917512:QAK917523 QKG917512:QKG917523 QUC917512:QUC917523 RDY917512:RDY917523 RNU917512:RNU917523 RXQ917512:RXQ917523 SHM917512:SHM917523 SRI917512:SRI917523 TBE917512:TBE917523 TLA917512:TLA917523 TUW917512:TUW917523 UES917512:UES917523 UOO917512:UOO917523 UYK917512:UYK917523 VIG917512:VIG917523 VSC917512:VSC917523 WBY917512:WBY917523 WLU917512:WLU917523 WVQ917512:WVQ917523 I983048:I983059 JE983048:JE983059 TA983048:TA983059 ACW983048:ACW983059 AMS983048:AMS983059 AWO983048:AWO983059 BGK983048:BGK983059 BQG983048:BQG983059 CAC983048:CAC983059 CJY983048:CJY983059 CTU983048:CTU983059 DDQ983048:DDQ983059 DNM983048:DNM983059 DXI983048:DXI983059 EHE983048:EHE983059 ERA983048:ERA983059 FAW983048:FAW983059 FKS983048:FKS983059 FUO983048:FUO983059 GEK983048:GEK983059 GOG983048:GOG983059 GYC983048:GYC983059 HHY983048:HHY983059 HRU983048:HRU983059 IBQ983048:IBQ983059 ILM983048:ILM983059 IVI983048:IVI983059 JFE983048:JFE983059 JPA983048:JPA983059 JYW983048:JYW983059 KIS983048:KIS983059 KSO983048:KSO983059 LCK983048:LCK983059 LMG983048:LMG983059 LWC983048:LWC983059 MFY983048:MFY983059 MPU983048:MPU983059 MZQ983048:MZQ983059 NJM983048:NJM983059 NTI983048:NTI983059 ODE983048:ODE983059 ONA983048:ONA983059 OWW983048:OWW983059 PGS983048:PGS983059 PQO983048:PQO983059 QAK983048:QAK983059 QKG983048:QKG983059 QUC983048:QUC983059 RDY983048:RDY983059 RNU983048:RNU983059 RXQ983048:RXQ983059 SHM983048:SHM983059 SRI983048:SRI983059 TBE983048:TBE983059 TLA983048:TLA983059 TUW983048:TUW983059 UES983048:UES983059 UOO983048:UOO983059 UYK983048:UYK983059 VIG983048:VIG983059 VSC983048:VSC983059 WBY983048:WBY983059 WLU983048:WLU983059 WVQ983048:WVQ983059">
      <formula1>$AC$29:$AC$58</formula1>
    </dataValidation>
    <dataValidation type="list" allowBlank="1" showInputMessage="1" showErrorMessage="1" errorTitle="STRATEGIC ACCOUNTABILITY PLAN" error="Select a code that best match the Strategic Accountability Plan (SAP) goal.  Determine the percentage of budget spent to reach this goal.  Up to two SAP codes may be chosen for each expenditure listed." sqref="L9:L19">
      <formula1>$F$61:$F$85</formula1>
    </dataValidation>
    <dataValidation type="list" allowBlank="1" showInputMessage="1" showErrorMessage="1" sqref="L8 L21:L50">
      <formula1>$F$61:$F$85</formula1>
    </dataValidation>
  </dataValidations>
  <printOptions horizontalCentered="1"/>
  <pageMargins left="0.7" right="0.7" top="0.5" bottom="0.5" header="0.3" footer="0.3"/>
  <pageSetup scale="60" fitToHeight="2" orientation="landscape" r:id="rId1"/>
  <rowBreaks count="1" manualBreakCount="1">
    <brk id="54"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Doris Brown</dc:creator>
  <cp:lastModifiedBy>Doris Brown</cp:lastModifiedBy>
  <cp:lastPrinted>2016-01-21T14:22:57Z</cp:lastPrinted>
  <dcterms:created xsi:type="dcterms:W3CDTF">2016-01-14T21:37:09Z</dcterms:created>
  <dcterms:modified xsi:type="dcterms:W3CDTF">2016-04-05T20:35:05Z</dcterms:modified>
</cp:coreProperties>
</file>